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с 1.07-31.12.13г." sheetId="1" r:id="rId1"/>
    <sheet name="Лист1" sheetId="2" r:id="rId2"/>
  </sheets>
  <definedNames>
    <definedName name="A" localSheetId="0">'с 1.07-31.12.13г.'!$F$12</definedName>
    <definedName name="A">#REF!</definedName>
    <definedName name="b" localSheetId="0">'с 1.07-31.12.13г.'!$G$12</definedName>
    <definedName name="b">#REF!</definedName>
    <definedName name="X" localSheetId="0">'с 1.07-31.12.13г.'!#REF!</definedName>
    <definedName name="X">#REF!</definedName>
    <definedName name="Z" localSheetId="0">'с 1.07-31.12.13г.'!#REF!</definedName>
    <definedName name="Z">#REF!</definedName>
    <definedName name="_xlnm.Print_Titles" localSheetId="0">'с 1.07-31.12.13г.'!$4:$10</definedName>
    <definedName name="С">#REF!</definedName>
  </definedNames>
  <calcPr fullCalcOnLoad="1"/>
</workbook>
</file>

<file path=xl/sharedStrings.xml><?xml version="1.0" encoding="utf-8"?>
<sst xmlns="http://schemas.openxmlformats.org/spreadsheetml/2006/main" count="29" uniqueCount="29">
  <si>
    <t>Всего</t>
  </si>
  <si>
    <t>1. Водоснабжение из уличных  водоразборных колонок</t>
  </si>
  <si>
    <t>2. Жилые дома с водопроводом,  без центральной канализации, без местного выгреба</t>
  </si>
  <si>
    <t>3. Жилые дома с водопроводом, канализованные местным выгребом, без ванн</t>
  </si>
  <si>
    <t>4. Жилые дома с водопроводом, канализованные местным выгребом, с газоснабжением, без ванн</t>
  </si>
  <si>
    <t xml:space="preserve">5. Жилые дома с водопроводом, канализованные местным выгребом, с газовыми водонагревателями, с ваннами </t>
  </si>
  <si>
    <t>8. Жилые дома с водопроводом, подключенные к централизованной системе водоотведения  с ваннами и водонагревателями, работающими на твердом топливе</t>
  </si>
  <si>
    <t>9. Жилые дома с водопроводом, подключенные к централизованной системе водоотведения с газовыми нагревателями, с ваннами</t>
  </si>
  <si>
    <t xml:space="preserve">10. Жилые дома с централизованным горячим водоснабжением, подключенные к централизованной системе водоотведения, с ваннами, оборудованными душами </t>
  </si>
  <si>
    <t>11. Жилые дома с централизованным горячим водоснабжением, с центральной канализацией, оборудованные умывальниками, мойками, душами (общежития)</t>
  </si>
  <si>
    <t>12. Общежития:</t>
  </si>
  <si>
    <t>12.1. с общими душами</t>
  </si>
  <si>
    <t>12.2. без душевых</t>
  </si>
  <si>
    <t>12.3. с общими кухнями и блоками душевых на этажах при жилых комнатах в каждой секции здания</t>
  </si>
  <si>
    <t>6. Жилые дома с водопроводом, подключенные к централизованной системе водоотведения, с газоснабжением, без ванн</t>
  </si>
  <si>
    <t>7. Жилые дома с водопроводом, подключенные к централизованной системе водоотведения, с газоснабжением с ваннами</t>
  </si>
  <si>
    <t>Нормативы потребления на одного человека</t>
  </si>
  <si>
    <t>Степень благоустройства жилищного фонда</t>
  </si>
  <si>
    <t>Итого норматив по канализации</t>
  </si>
  <si>
    <t xml:space="preserve">Тариф с НДС    </t>
  </si>
  <si>
    <t>Расчет платы за водоснабжение и водоотведение для граждан, проживающих в жилых домах при отсутствии приборов учёта</t>
  </si>
  <si>
    <t>Водоснаб-жение</t>
  </si>
  <si>
    <t>Водопотреб-ление                м3 в месяц, (постановле-ние мэра от 21.02.01     № 25)</t>
  </si>
  <si>
    <t>Канализа-ция  от холодного водоснаб-жения м3 в месяц (постановле-ние мэра от 26.12.03          № 77)</t>
  </si>
  <si>
    <t>Канализация от горячего водоснаб-жения м3 в месяц, (постановле-ние мэра от 26.12.03                 № 77)</t>
  </si>
  <si>
    <t>Водоотве-дение от горячего водоснаб-жения</t>
  </si>
  <si>
    <t>Водоотве-дение от холодного водоснаб-жения</t>
  </si>
  <si>
    <t>Плата в рублях с человека в месяц с 1 июля по 31 декабря 2013г.</t>
  </si>
  <si>
    <t>Тариф, утвержденный Решением РСТ НО №64/6 от 22.11.2012г.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</si>
</sst>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  <numFmt numFmtId="171" formatCode="0.0"/>
    <numFmt numFmtId="172" formatCode="0.0%"/>
  </numFmts>
  <fonts count="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2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workbookViewId="0" topLeftCell="A1">
      <selection activeCell="L9" sqref="L9"/>
    </sheetView>
  </sheetViews>
  <sheetFormatPr defaultColWidth="9.00390625" defaultRowHeight="12.75"/>
  <cols>
    <col min="1" max="1" width="42.75390625" style="0" customWidth="1"/>
    <col min="2" max="2" width="11.625" style="0" customWidth="1"/>
    <col min="3" max="3" width="11.875" style="0" customWidth="1"/>
    <col min="4" max="4" width="12.125" style="0" customWidth="1"/>
    <col min="5" max="5" width="12.25390625" style="0" customWidth="1"/>
    <col min="6" max="6" width="10.625" style="0" customWidth="1"/>
    <col min="7" max="8" width="10.25390625" style="0" customWidth="1"/>
    <col min="9" max="9" width="8.125" style="0" customWidth="1"/>
  </cols>
  <sheetData>
    <row r="2" spans="1:9" ht="29.25" customHeight="1">
      <c r="A2" s="20" t="s">
        <v>20</v>
      </c>
      <c r="B2" s="20"/>
      <c r="C2" s="20"/>
      <c r="D2" s="20"/>
      <c r="E2" s="20"/>
      <c r="F2" s="20"/>
      <c r="G2" s="20"/>
      <c r="H2" s="20"/>
      <c r="I2" s="20"/>
    </row>
    <row r="3" spans="1:9" ht="12.75">
      <c r="A3" s="10"/>
      <c r="B3" s="11"/>
      <c r="C3" s="11"/>
      <c r="D3" s="11"/>
      <c r="E3" s="11"/>
      <c r="F3" s="11"/>
      <c r="G3" s="11"/>
      <c r="H3" s="11"/>
      <c r="I3" s="11"/>
    </row>
    <row r="4" spans="1:9" ht="15.75" customHeight="1">
      <c r="A4" s="17" t="s">
        <v>17</v>
      </c>
      <c r="B4" s="19" t="s">
        <v>16</v>
      </c>
      <c r="C4" s="19"/>
      <c r="D4" s="19"/>
      <c r="E4" s="19"/>
      <c r="F4" s="21" t="s">
        <v>27</v>
      </c>
      <c r="G4" s="22"/>
      <c r="H4" s="22"/>
      <c r="I4" s="23"/>
    </row>
    <row r="5" spans="1:9" s="7" customFormat="1" ht="15.75" customHeight="1">
      <c r="A5" s="18"/>
      <c r="B5" s="19"/>
      <c r="C5" s="19"/>
      <c r="D5" s="19"/>
      <c r="E5" s="19"/>
      <c r="F5" s="24"/>
      <c r="G5" s="25"/>
      <c r="H5" s="25"/>
      <c r="I5" s="26"/>
    </row>
    <row r="6" spans="1:9" s="7" customFormat="1" ht="30" customHeight="1">
      <c r="A6" s="18"/>
      <c r="B6" s="19" t="s">
        <v>22</v>
      </c>
      <c r="C6" s="19" t="s">
        <v>23</v>
      </c>
      <c r="D6" s="19" t="s">
        <v>24</v>
      </c>
      <c r="E6" s="19" t="s">
        <v>18</v>
      </c>
      <c r="F6" s="19" t="s">
        <v>21</v>
      </c>
      <c r="G6" s="19" t="s">
        <v>26</v>
      </c>
      <c r="H6" s="19" t="s">
        <v>25</v>
      </c>
      <c r="I6" s="19" t="s">
        <v>0</v>
      </c>
    </row>
    <row r="7" spans="1:9" ht="17.25" customHeight="1">
      <c r="A7" s="18"/>
      <c r="B7" s="19"/>
      <c r="C7" s="19"/>
      <c r="D7" s="19"/>
      <c r="E7" s="19"/>
      <c r="F7" s="19"/>
      <c r="G7" s="19"/>
      <c r="H7" s="19"/>
      <c r="I7" s="19"/>
    </row>
    <row r="8" spans="1:9" ht="15" customHeight="1">
      <c r="A8" s="18"/>
      <c r="B8" s="19"/>
      <c r="C8" s="19"/>
      <c r="D8" s="19"/>
      <c r="E8" s="19"/>
      <c r="F8" s="19"/>
      <c r="G8" s="19"/>
      <c r="H8" s="19"/>
      <c r="I8" s="19"/>
    </row>
    <row r="9" spans="1:9" ht="89.25" customHeight="1">
      <c r="A9" s="8"/>
      <c r="B9" s="19"/>
      <c r="C9" s="19"/>
      <c r="D9" s="19"/>
      <c r="E9" s="19"/>
      <c r="F9" s="19"/>
      <c r="G9" s="19"/>
      <c r="H9" s="19"/>
      <c r="I9" s="19"/>
    </row>
    <row r="10" spans="1:9" ht="14.25" customHeight="1">
      <c r="A10" s="6">
        <v>1</v>
      </c>
      <c r="B10" s="6">
        <v>2</v>
      </c>
      <c r="C10" s="6">
        <v>3</v>
      </c>
      <c r="D10" s="6">
        <v>4</v>
      </c>
      <c r="E10" s="8">
        <v>5</v>
      </c>
      <c r="F10" s="6">
        <v>6</v>
      </c>
      <c r="G10" s="6">
        <v>7</v>
      </c>
      <c r="H10" s="6">
        <v>8</v>
      </c>
      <c r="I10" s="6">
        <v>9</v>
      </c>
    </row>
    <row r="11" spans="1:9" ht="28.5" customHeight="1">
      <c r="A11" s="9" t="s">
        <v>28</v>
      </c>
      <c r="B11" s="6"/>
      <c r="C11" s="6"/>
      <c r="D11" s="6"/>
      <c r="E11" s="8"/>
      <c r="F11" s="12">
        <v>15.18</v>
      </c>
      <c r="G11" s="12">
        <v>12.35</v>
      </c>
      <c r="H11" s="12"/>
      <c r="I11" s="14"/>
    </row>
    <row r="12" spans="1:9" ht="18" customHeight="1">
      <c r="A12" s="9" t="s">
        <v>19</v>
      </c>
      <c r="B12" s="3"/>
      <c r="C12" s="3"/>
      <c r="D12" s="3"/>
      <c r="E12" s="15"/>
      <c r="F12" s="13">
        <v>17.91</v>
      </c>
      <c r="G12" s="16">
        <v>14.57</v>
      </c>
      <c r="H12" s="16"/>
      <c r="I12" s="15"/>
    </row>
    <row r="13" spans="1:9" ht="33.75" customHeight="1">
      <c r="A13" s="2" t="s">
        <v>1</v>
      </c>
      <c r="B13" s="4">
        <v>1.83</v>
      </c>
      <c r="C13" s="4"/>
      <c r="D13" s="4"/>
      <c r="E13" s="4"/>
      <c r="F13" s="5">
        <f>B13*A</f>
        <v>32.7753</v>
      </c>
      <c r="G13" s="4"/>
      <c r="H13" s="4"/>
      <c r="I13" s="5">
        <f aca="true" t="shared" si="0" ref="I13:I19">F13+G13+H13</f>
        <v>32.7753</v>
      </c>
    </row>
    <row r="14" spans="1:9" ht="46.5" customHeight="1">
      <c r="A14" s="2" t="s">
        <v>2</v>
      </c>
      <c r="B14" s="4">
        <v>2.74</v>
      </c>
      <c r="C14" s="4"/>
      <c r="D14" s="4"/>
      <c r="E14" s="4"/>
      <c r="F14" s="5">
        <f aca="true" t="shared" si="1" ref="F14:F19">B14*A</f>
        <v>49.07340000000001</v>
      </c>
      <c r="G14" s="4"/>
      <c r="H14" s="4"/>
      <c r="I14" s="5">
        <f t="shared" si="0"/>
        <v>49.07340000000001</v>
      </c>
    </row>
    <row r="15" spans="1:9" ht="48" customHeight="1">
      <c r="A15" s="2" t="s">
        <v>3</v>
      </c>
      <c r="B15" s="4">
        <v>3.65</v>
      </c>
      <c r="C15" s="4"/>
      <c r="D15" s="4"/>
      <c r="E15" s="4"/>
      <c r="F15" s="5">
        <f t="shared" si="1"/>
        <v>65.3715</v>
      </c>
      <c r="G15" s="4"/>
      <c r="H15" s="4"/>
      <c r="I15" s="5">
        <f t="shared" si="0"/>
        <v>65.3715</v>
      </c>
    </row>
    <row r="16" spans="1:9" ht="45.75" customHeight="1">
      <c r="A16" s="2" t="s">
        <v>4</v>
      </c>
      <c r="B16" s="4">
        <v>4.41</v>
      </c>
      <c r="C16" s="4"/>
      <c r="D16" s="4"/>
      <c r="E16" s="4"/>
      <c r="F16" s="5">
        <f t="shared" si="1"/>
        <v>78.98310000000001</v>
      </c>
      <c r="G16" s="4"/>
      <c r="H16" s="4"/>
      <c r="I16" s="5">
        <f t="shared" si="0"/>
        <v>78.98310000000001</v>
      </c>
    </row>
    <row r="17" spans="1:9" ht="48" customHeight="1">
      <c r="A17" s="2" t="s">
        <v>5</v>
      </c>
      <c r="B17" s="4">
        <v>5.48</v>
      </c>
      <c r="C17" s="4"/>
      <c r="D17" s="4"/>
      <c r="E17" s="4"/>
      <c r="F17" s="5">
        <f t="shared" si="1"/>
        <v>98.14680000000001</v>
      </c>
      <c r="G17" s="4"/>
      <c r="H17" s="4"/>
      <c r="I17" s="5">
        <f t="shared" si="0"/>
        <v>98.14680000000001</v>
      </c>
    </row>
    <row r="18" spans="1:9" ht="56.25" customHeight="1">
      <c r="A18" s="2" t="s">
        <v>14</v>
      </c>
      <c r="B18" s="4">
        <v>4.41</v>
      </c>
      <c r="C18" s="4">
        <v>4.41</v>
      </c>
      <c r="D18" s="4"/>
      <c r="E18" s="4">
        <f aca="true" t="shared" si="2" ref="E18:E23">C18+D18</f>
        <v>4.41</v>
      </c>
      <c r="F18" s="5">
        <f t="shared" si="1"/>
        <v>78.98310000000001</v>
      </c>
      <c r="G18" s="5">
        <f>b*C18</f>
        <v>64.25370000000001</v>
      </c>
      <c r="H18" s="5"/>
      <c r="I18" s="5">
        <f t="shared" si="0"/>
        <v>143.23680000000002</v>
      </c>
    </row>
    <row r="19" spans="1:9" ht="63">
      <c r="A19" s="2" t="s">
        <v>15</v>
      </c>
      <c r="B19" s="4">
        <v>5.48</v>
      </c>
      <c r="C19" s="4">
        <v>5.48</v>
      </c>
      <c r="D19" s="4"/>
      <c r="E19" s="4">
        <f t="shared" si="2"/>
        <v>5.48</v>
      </c>
      <c r="F19" s="5">
        <f t="shared" si="1"/>
        <v>98.14680000000001</v>
      </c>
      <c r="G19" s="5">
        <f>b*C19</f>
        <v>79.84360000000001</v>
      </c>
      <c r="H19" s="5"/>
      <c r="I19" s="5">
        <f t="shared" si="0"/>
        <v>177.99040000000002</v>
      </c>
    </row>
    <row r="20" spans="1:9" ht="78.75">
      <c r="A20" s="2" t="s">
        <v>6</v>
      </c>
      <c r="B20" s="4">
        <v>6.54</v>
      </c>
      <c r="C20" s="4">
        <v>6.54</v>
      </c>
      <c r="D20" s="4"/>
      <c r="E20" s="4">
        <f t="shared" si="2"/>
        <v>6.54</v>
      </c>
      <c r="F20" s="5">
        <f>B20*A</f>
        <v>117.1314</v>
      </c>
      <c r="G20" s="5">
        <f>C20*b</f>
        <v>95.2878</v>
      </c>
      <c r="H20" s="5"/>
      <c r="I20" s="5">
        <f>F20+G20+H20</f>
        <v>212.4192</v>
      </c>
    </row>
    <row r="21" spans="1:9" ht="63">
      <c r="A21" s="2" t="s">
        <v>7</v>
      </c>
      <c r="B21" s="4">
        <v>7.91</v>
      </c>
      <c r="C21" s="4">
        <v>7.91</v>
      </c>
      <c r="D21" s="4"/>
      <c r="E21" s="4">
        <f t="shared" si="2"/>
        <v>7.91</v>
      </c>
      <c r="F21" s="5">
        <f>B21*A</f>
        <v>141.6681</v>
      </c>
      <c r="G21" s="5">
        <f>C21*b</f>
        <v>115.2487</v>
      </c>
      <c r="H21" s="5"/>
      <c r="I21" s="5">
        <f>F21+G21+H21</f>
        <v>256.9168</v>
      </c>
    </row>
    <row r="22" spans="1:9" ht="69.75" customHeight="1">
      <c r="A22" s="2" t="s">
        <v>8</v>
      </c>
      <c r="B22" s="4">
        <v>7.15</v>
      </c>
      <c r="C22" s="4">
        <v>7.15</v>
      </c>
      <c r="D22" s="4">
        <v>3.65</v>
      </c>
      <c r="E22" s="4">
        <f t="shared" si="2"/>
        <v>10.8</v>
      </c>
      <c r="F22" s="5">
        <f>A*B22</f>
        <v>128.0565</v>
      </c>
      <c r="G22" s="5">
        <f>C22*b</f>
        <v>104.17550000000001</v>
      </c>
      <c r="H22" s="5">
        <f>b*D22</f>
        <v>53.1805</v>
      </c>
      <c r="I22" s="5">
        <f>F22+G22+H22</f>
        <v>285.4125</v>
      </c>
    </row>
    <row r="23" spans="1:9" ht="78.75">
      <c r="A23" s="2" t="s">
        <v>9</v>
      </c>
      <c r="B23" s="4">
        <v>5.78</v>
      </c>
      <c r="C23" s="4">
        <v>5.78</v>
      </c>
      <c r="D23" s="4">
        <v>3.04</v>
      </c>
      <c r="E23" s="4">
        <f t="shared" si="2"/>
        <v>8.82</v>
      </c>
      <c r="F23" s="5">
        <f>B23*A</f>
        <v>103.5198</v>
      </c>
      <c r="G23" s="5">
        <f>C23*b</f>
        <v>84.2146</v>
      </c>
      <c r="H23" s="5">
        <f>b*D23</f>
        <v>44.2928</v>
      </c>
      <c r="I23" s="5">
        <f>F23+G23+H23</f>
        <v>232.0272</v>
      </c>
    </row>
    <row r="24" spans="1:9" ht="15.75">
      <c r="A24" s="2" t="s">
        <v>10</v>
      </c>
      <c r="B24" s="4"/>
      <c r="C24" s="4"/>
      <c r="D24" s="4"/>
      <c r="E24" s="4"/>
      <c r="F24" s="5"/>
      <c r="G24" s="5"/>
      <c r="H24" s="5"/>
      <c r="I24" s="5"/>
    </row>
    <row r="25" spans="1:9" ht="15.75">
      <c r="A25" s="2" t="s">
        <v>11</v>
      </c>
      <c r="B25" s="4">
        <v>3.65</v>
      </c>
      <c r="C25" s="4">
        <v>3.65</v>
      </c>
      <c r="D25" s="4">
        <v>1.83</v>
      </c>
      <c r="E25" s="4">
        <f>C25+D25</f>
        <v>5.48</v>
      </c>
      <c r="F25" s="5">
        <f>B25*A</f>
        <v>65.3715</v>
      </c>
      <c r="G25" s="5">
        <f>C25*b</f>
        <v>53.1805</v>
      </c>
      <c r="H25" s="5">
        <f>b*D25</f>
        <v>26.6631</v>
      </c>
      <c r="I25" s="5">
        <f>F25+G25+H25</f>
        <v>145.2151</v>
      </c>
    </row>
    <row r="26" spans="1:9" ht="15.75">
      <c r="A26" s="2" t="s">
        <v>12</v>
      </c>
      <c r="B26" s="4">
        <v>2.74</v>
      </c>
      <c r="C26" s="4">
        <v>2.74</v>
      </c>
      <c r="D26" s="4"/>
      <c r="E26" s="4">
        <f>C26+D26</f>
        <v>2.74</v>
      </c>
      <c r="F26" s="5">
        <f>B26*A</f>
        <v>49.07340000000001</v>
      </c>
      <c r="G26" s="5">
        <f>C26*b</f>
        <v>39.921800000000005</v>
      </c>
      <c r="H26" s="5"/>
      <c r="I26" s="5">
        <f>F26+G26+H26</f>
        <v>88.99520000000001</v>
      </c>
    </row>
    <row r="27" spans="1:9" ht="47.25">
      <c r="A27" s="2" t="s">
        <v>13</v>
      </c>
      <c r="B27" s="4">
        <v>3.35</v>
      </c>
      <c r="C27" s="4">
        <v>3.35</v>
      </c>
      <c r="D27" s="4">
        <v>2.74</v>
      </c>
      <c r="E27" s="4">
        <f>C27+D27</f>
        <v>6.09</v>
      </c>
      <c r="F27" s="5">
        <f>B27*A</f>
        <v>59.9985</v>
      </c>
      <c r="G27" s="5">
        <f>C27*b</f>
        <v>48.8095</v>
      </c>
      <c r="H27" s="5">
        <f>D27*b</f>
        <v>39.921800000000005</v>
      </c>
      <c r="I27" s="5">
        <f>F27+G27+H27</f>
        <v>148.7298</v>
      </c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</sheetData>
  <mergeCells count="11">
    <mergeCell ref="B6:B9"/>
    <mergeCell ref="F6:F9"/>
    <mergeCell ref="I6:I9"/>
    <mergeCell ref="G6:G9"/>
    <mergeCell ref="D6:D9"/>
    <mergeCell ref="C6:C9"/>
    <mergeCell ref="A2:I2"/>
    <mergeCell ref="B4:E5"/>
    <mergeCell ref="E6:E9"/>
    <mergeCell ref="F4:I5"/>
    <mergeCell ref="H6:H9"/>
  </mergeCells>
  <printOptions/>
  <pageMargins left="0.5905511811023623" right="0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prom2</dc:creator>
  <cp:keywords/>
  <dc:description/>
  <cp:lastModifiedBy>1</cp:lastModifiedBy>
  <cp:lastPrinted>2013-07-12T07:53:19Z</cp:lastPrinted>
  <dcterms:created xsi:type="dcterms:W3CDTF">2005-11-18T05:11:33Z</dcterms:created>
  <dcterms:modified xsi:type="dcterms:W3CDTF">2013-07-12T08:27:47Z</dcterms:modified>
  <cp:category/>
  <cp:version/>
  <cp:contentType/>
  <cp:contentStatus/>
</cp:coreProperties>
</file>