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<sst xmlns="http://schemas.openxmlformats.org/spreadsheetml/2006/main" count="128" uniqueCount="95">
  <si>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</si>
  <si>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</si>
  <si>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</si>
  <si>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</si>
  <si>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</si>
  <si>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</si>
  <si>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</si>
  <si>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</si>
  <si>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</si>
  <si>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</si>
  <si>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</si>
  <si>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</si>
  <si>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</si>
  <si>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</si>
  <si>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</si>
  <si>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</si>
  <si>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</si>
  <si>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</si>
  <si>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</si>
  <si>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</si>
  <si>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</si>
  <si>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</si>
  <si>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</si>
  <si>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</si>
  <si>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</si>
  <si>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</si>
  <si>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</si>
  <si>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</si>
  <si>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</si>
  <si>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</si>
  <si>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</si>
  <si>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</si>
  <si>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</si>
  <si>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</si>
  <si>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</si>
  <si>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</si>
  <si>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</si>
  <si>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</si>
  <si>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</si>
  <si>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</si>
  <si>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</si>
  <si>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</si>
  <si>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</si>
  <si>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</si>
  <si>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</si>
  <si>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</si>
  <si>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</si>
  <si>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</si>
  <si>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</si>
  <si>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</si>
  <si>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</si>
  <si>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</si>
  <si>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</si>
  <si>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</si>
  <si>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</si>
  <si>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</si>
  <si>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</si>
  <si>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</si>
  <si>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</si>
  <si>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</si>
  <si>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</si>
  <si>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</si>
  <si>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</si>
  <si>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</si>
  <si>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</si>
  <si>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</si>
  <si>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</si>
  <si>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</si>
  <si>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</si>
  <si>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</si>
  <si>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ПАРКОВАЯ д 5</t>
  </si>
  <si>
    <t xml:space="preserve">Ремонт электропроводки                            </t>
  </si>
  <si>
    <t>Декабрь</t>
  </si>
  <si>
    <t xml:space="preserve">м.        </t>
  </si>
  <si>
    <t>Апрель</t>
  </si>
  <si>
    <t xml:space="preserve">Замена вентилей                                   </t>
  </si>
  <si>
    <t>Февраль</t>
  </si>
  <si>
    <t xml:space="preserve">шт.       </t>
  </si>
  <si>
    <t xml:space="preserve">Ремонт канализации                                </t>
  </si>
  <si>
    <t>Июнь</t>
  </si>
  <si>
    <t xml:space="preserve">м         </t>
  </si>
  <si>
    <t xml:space="preserve">Ремонт ГВС                                        </t>
  </si>
  <si>
    <t>Июль</t>
  </si>
  <si>
    <t>Май</t>
  </si>
  <si>
    <t xml:space="preserve">Изоляция трубопровода                             </t>
  </si>
  <si>
    <t xml:space="preserve">м2        </t>
  </si>
  <si>
    <t xml:space="preserve">Замена выключателей                               </t>
  </si>
  <si>
    <t xml:space="preserve">шт        </t>
  </si>
  <si>
    <t xml:space="preserve">Замена задвижек                                   </t>
  </si>
  <si>
    <t xml:space="preserve">Ремонт окон                                       </t>
  </si>
  <si>
    <t>Январь</t>
  </si>
  <si>
    <t xml:space="preserve">Прочие работы                                     </t>
  </si>
  <si>
    <t>Ноябрь</t>
  </si>
  <si>
    <t xml:space="preserve">Ремонт ГВС, ХВС                                   </t>
  </si>
  <si>
    <t xml:space="preserve">Прочие общестроительные работы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</si>
</sst>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3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5" fillId="0" borderId="26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0">
      <selection activeCell="E21" sqref="E21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5" t="s">
        <v>26</v>
      </c>
      <c r="B1" s="155"/>
      <c r="C1" s="155"/>
      <c r="D1" s="155"/>
      <c r="E1" s="155"/>
      <c r="F1" s="155"/>
      <c r="G1" s="155"/>
    </row>
    <row r="2" spans="1:7" ht="19.5" customHeight="1">
      <c r="A2" s="156" t="s">
        <v>66</v>
      </c>
      <c r="B2" s="156"/>
      <c r="C2" s="157"/>
      <c r="D2" s="157"/>
      <c r="E2" s="157"/>
      <c r="F2" s="157"/>
      <c r="G2" s="157"/>
    </row>
    <row r="3" spans="1:7" ht="19.5" customHeight="1">
      <c r="A3" s="108" t="s">
        <v>67</v>
      </c>
      <c r="B3" s="108"/>
      <c r="C3" s="108"/>
      <c r="D3" s="158" t="s">
        <v>70</v>
      </c>
      <c r="E3" s="158"/>
      <c r="F3" s="158"/>
      <c r="G3" s="158"/>
    </row>
    <row r="4" spans="1:7" ht="19.5" customHeight="1">
      <c r="A4" s="157" t="s">
        <v>34</v>
      </c>
      <c r="B4" s="157"/>
      <c r="C4" s="157"/>
      <c r="D4" s="157"/>
      <c r="E4" s="157"/>
      <c r="F4" s="157"/>
      <c r="G4" s="157"/>
    </row>
    <row r="5" spans="1:7" ht="19.5" customHeight="1">
      <c r="A5" s="125" t="s">
        <v>24</v>
      </c>
      <c r="B5" s="125"/>
      <c r="C5" s="125"/>
      <c r="D5" s="125"/>
      <c r="E5" s="17">
        <v>3184.2</v>
      </c>
      <c r="F5" s="17" t="s">
        <v>57</v>
      </c>
      <c r="G5" s="17"/>
    </row>
    <row r="6" spans="1:7" ht="19.5" customHeight="1">
      <c r="A6" s="125" t="s">
        <v>25</v>
      </c>
      <c r="B6" s="125"/>
      <c r="C6" s="125"/>
      <c r="D6" s="125"/>
      <c r="E6" s="125"/>
      <c r="F6" s="17">
        <v>145.5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4" t="s">
        <v>0</v>
      </c>
      <c r="B11" s="154"/>
      <c r="C11" s="154"/>
      <c r="D11" s="154"/>
      <c r="E11" s="154"/>
      <c r="F11" s="154"/>
      <c r="G11" s="154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851.677</v>
      </c>
      <c r="D15" s="45">
        <f>D16+D22</f>
        <v>833.376</v>
      </c>
      <c r="E15" s="45">
        <f>E16+E22</f>
        <v>778.4467200703307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776.923</v>
      </c>
      <c r="D16" s="75">
        <v>760.126</v>
      </c>
      <c r="E16" s="25">
        <f>C16*0.1525+E19+E21</f>
        <v>767.0467350703307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662.7658535329901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561.6659775703307</v>
      </c>
      <c r="D19" s="25"/>
      <c r="E19" s="25">
        <f>C19</f>
        <v>561.6659775703307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114.15714646700982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77.193</v>
      </c>
      <c r="C21" s="29">
        <f>C20/1.18</f>
        <v>96.74334446356765</v>
      </c>
      <c r="D21" s="29"/>
      <c r="E21" s="78">
        <v>86.9</v>
      </c>
      <c r="F21" s="37"/>
      <c r="G21" s="29">
        <f>B21+C21-E21</f>
        <v>87.03634446356764</v>
      </c>
      <c r="H21" s="3"/>
    </row>
    <row r="22" spans="1:8" ht="15" customHeight="1">
      <c r="A22" s="32" t="s">
        <v>5</v>
      </c>
      <c r="B22" s="94"/>
      <c r="C22" s="74">
        <v>74.754</v>
      </c>
      <c r="D22" s="76">
        <v>73.25</v>
      </c>
      <c r="E22" s="36">
        <f>C22*0.1525+E23</f>
        <v>11.399985000000001</v>
      </c>
      <c r="F22" s="90"/>
      <c r="G22" s="38"/>
      <c r="H22" s="3"/>
    </row>
    <row r="23" spans="1:8" ht="15" customHeight="1" thickBot="1">
      <c r="A23" s="35" t="s">
        <v>28</v>
      </c>
      <c r="B23" s="93">
        <v>-161.642</v>
      </c>
      <c r="C23" s="73">
        <f>C22/1.18</f>
        <v>63.350847457627125</v>
      </c>
      <c r="D23" s="29"/>
      <c r="E23" s="78">
        <v>0</v>
      </c>
      <c r="F23" s="37"/>
      <c r="G23" s="29">
        <f>B23+C23-E23</f>
        <v>-98.29115254237287</v>
      </c>
      <c r="H23" s="3"/>
    </row>
    <row r="24" spans="1:8" ht="19.5" customHeight="1">
      <c r="A24" s="28" t="s">
        <v>6</v>
      </c>
      <c r="B24" s="47"/>
      <c r="C24" s="48">
        <f>SUM(C26:C29)</f>
        <v>1598.86257</v>
      </c>
      <c r="D24" s="48">
        <f>SUM(D26:D29)</f>
        <v>1576.08785</v>
      </c>
      <c r="E24" s="48">
        <f>SUM(E26:E29)</f>
        <v>1598.86257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178.359</v>
      </c>
      <c r="D26" s="77">
        <v>175.747</v>
      </c>
      <c r="E26" s="14">
        <f>C26</f>
        <v>178.359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143.384</v>
      </c>
      <c r="D27" s="77">
        <v>141.648</v>
      </c>
      <c r="E27" s="14">
        <f>C27</f>
        <v>143.384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912.10164</v>
      </c>
      <c r="D28" s="111">
        <v>896.2253000000001</v>
      </c>
      <c r="E28" s="87">
        <f>C28</f>
        <v>912.10164</v>
      </c>
      <c r="F28" s="88"/>
      <c r="G28" s="87"/>
      <c r="H28" s="3"/>
    </row>
    <row r="29" spans="1:7" ht="15.75" thickBot="1">
      <c r="A29" s="113" t="s">
        <v>69</v>
      </c>
      <c r="B29" s="114"/>
      <c r="C29" s="111">
        <v>365.01793</v>
      </c>
      <c r="D29" s="111">
        <v>362.46754999999996</v>
      </c>
      <c r="E29" s="87">
        <f>C29</f>
        <v>365.01793</v>
      </c>
      <c r="F29" s="115"/>
      <c r="G29" s="115"/>
    </row>
    <row r="30" spans="1:8" ht="43.5" customHeight="1" thickBot="1">
      <c r="A30" s="116" t="s">
        <v>19</v>
      </c>
      <c r="B30" s="66">
        <f>B21+B23</f>
        <v>-84.449</v>
      </c>
      <c r="C30" s="120">
        <f>C24+C15</f>
        <v>2450.53957</v>
      </c>
      <c r="D30" s="117">
        <f>D24+D15</f>
        <v>2409.46385</v>
      </c>
      <c r="E30" s="117">
        <f>E24+E15</f>
        <v>2377.3092900703305</v>
      </c>
      <c r="F30" s="118">
        <v>91.33677</v>
      </c>
      <c r="G30" s="119">
        <f>G21+G23</f>
        <v>-11.254808078805226</v>
      </c>
      <c r="H30" s="91"/>
    </row>
    <row r="31" spans="1:8" ht="36" customHeight="1">
      <c r="A31" s="153" t="s">
        <v>9</v>
      </c>
      <c r="B31" s="153"/>
      <c r="C31" s="153"/>
      <c r="D31" s="153"/>
      <c r="E31" s="153"/>
      <c r="F31" s="153"/>
      <c r="G31" s="153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26" t="s">
        <v>7</v>
      </c>
      <c r="B33" s="121"/>
      <c r="C33" s="122"/>
      <c r="D33" s="134" t="s">
        <v>38</v>
      </c>
      <c r="E33" s="135"/>
      <c r="F33" s="70" t="s">
        <v>39</v>
      </c>
      <c r="G33" s="71" t="s">
        <v>68</v>
      </c>
      <c r="H33" s="10"/>
    </row>
    <row r="34" spans="1:8" ht="12.75" customHeight="1">
      <c r="A34" s="141" t="s">
        <v>22</v>
      </c>
      <c r="B34" s="142"/>
      <c r="C34" s="143"/>
      <c r="D34" s="123"/>
      <c r="E34" s="146"/>
      <c r="F34" s="68">
        <f>F45+F46</f>
        <v>21.37</v>
      </c>
      <c r="G34" s="69"/>
      <c r="H34" s="11"/>
    </row>
    <row r="35" spans="1:8" ht="12.75" customHeight="1">
      <c r="A35" s="138" t="s">
        <v>12</v>
      </c>
      <c r="B35" s="139"/>
      <c r="C35" s="140"/>
      <c r="D35" s="147" t="s">
        <v>41</v>
      </c>
      <c r="E35" s="148"/>
      <c r="F35" s="79">
        <v>0.99</v>
      </c>
      <c r="G35" s="57"/>
      <c r="H35" s="11"/>
    </row>
    <row r="36" spans="1:8" ht="12.75" customHeight="1">
      <c r="A36" s="138" t="s">
        <v>13</v>
      </c>
      <c r="B36" s="139"/>
      <c r="C36" s="140"/>
      <c r="D36" s="149" t="s">
        <v>42</v>
      </c>
      <c r="E36" s="150"/>
      <c r="F36" s="79">
        <v>0.15</v>
      </c>
      <c r="G36" s="57"/>
      <c r="H36" s="9"/>
    </row>
    <row r="37" spans="1:8" ht="12.75" customHeight="1">
      <c r="A37" s="138" t="s">
        <v>40</v>
      </c>
      <c r="B37" s="139"/>
      <c r="C37" s="140"/>
      <c r="D37" s="136" t="s">
        <v>43</v>
      </c>
      <c r="E37" s="137"/>
      <c r="F37" s="80">
        <v>0.19</v>
      </c>
      <c r="G37" s="56"/>
      <c r="H37" s="9"/>
    </row>
    <row r="38" spans="1:8" ht="12.75" customHeight="1">
      <c r="A38" s="138" t="s">
        <v>31</v>
      </c>
      <c r="B38" s="139"/>
      <c r="C38" s="140"/>
      <c r="D38" s="136" t="s">
        <v>44</v>
      </c>
      <c r="E38" s="137"/>
      <c r="F38" s="80">
        <v>5.48</v>
      </c>
      <c r="G38" s="55"/>
      <c r="H38" s="9"/>
    </row>
    <row r="39" spans="1:8" ht="12.75" customHeight="1">
      <c r="A39" s="138" t="s">
        <v>53</v>
      </c>
      <c r="B39" s="139"/>
      <c r="C39" s="140"/>
      <c r="D39" s="136" t="s">
        <v>56</v>
      </c>
      <c r="E39" s="137"/>
      <c r="F39" s="80">
        <v>0.26</v>
      </c>
      <c r="G39" s="55"/>
      <c r="H39" s="9"/>
    </row>
    <row r="40" spans="1:8" ht="12.75" customHeight="1">
      <c r="A40" s="138" t="s">
        <v>54</v>
      </c>
      <c r="B40" s="139"/>
      <c r="C40" s="140"/>
      <c r="D40" s="136" t="s">
        <v>55</v>
      </c>
      <c r="E40" s="137"/>
      <c r="F40" s="80">
        <v>1.755</v>
      </c>
      <c r="G40" s="55"/>
      <c r="H40" s="9"/>
    </row>
    <row r="41" spans="1:8" ht="12.75" customHeight="1">
      <c r="A41" s="138" t="s">
        <v>14</v>
      </c>
      <c r="B41" s="139"/>
      <c r="C41" s="140"/>
      <c r="D41" s="136" t="s">
        <v>45</v>
      </c>
      <c r="E41" s="137"/>
      <c r="F41" s="80">
        <v>0.195</v>
      </c>
      <c r="G41" s="55"/>
      <c r="H41" s="9"/>
    </row>
    <row r="42" spans="1:8" ht="12.75" customHeight="1">
      <c r="A42" s="138" t="s">
        <v>15</v>
      </c>
      <c r="B42" s="139"/>
      <c r="C42" s="140"/>
      <c r="D42" s="136" t="s">
        <v>47</v>
      </c>
      <c r="E42" s="137"/>
      <c r="F42" s="80">
        <v>2.28</v>
      </c>
      <c r="G42" s="53"/>
      <c r="H42" s="9"/>
    </row>
    <row r="43" spans="1:8" ht="12.75" customHeight="1">
      <c r="A43" s="138" t="s">
        <v>46</v>
      </c>
      <c r="B43" s="139"/>
      <c r="C43" s="140"/>
      <c r="D43" s="136"/>
      <c r="E43" s="137"/>
      <c r="F43" s="80">
        <v>5.48</v>
      </c>
      <c r="G43" s="53"/>
      <c r="H43" s="9"/>
    </row>
    <row r="44" spans="1:8" ht="12.75" customHeight="1">
      <c r="A44" s="138" t="s">
        <v>16</v>
      </c>
      <c r="B44" s="139"/>
      <c r="C44" s="140"/>
      <c r="D44" s="136"/>
      <c r="E44" s="137"/>
      <c r="F44" s="81">
        <v>1.45</v>
      </c>
      <c r="G44" s="53"/>
      <c r="H44" s="9"/>
    </row>
    <row r="45" spans="1:8" ht="12.75" customHeight="1">
      <c r="A45" s="144" t="s">
        <v>23</v>
      </c>
      <c r="B45" s="145"/>
      <c r="C45" s="124"/>
      <c r="D45" s="151"/>
      <c r="E45" s="152"/>
      <c r="F45" s="58">
        <f>SUM(F35:F44)</f>
        <v>18.23</v>
      </c>
      <c r="G45" s="54"/>
      <c r="H45" s="9"/>
    </row>
    <row r="46" spans="1:8" ht="12.75" customHeight="1">
      <c r="A46" s="165" t="s">
        <v>18</v>
      </c>
      <c r="B46" s="166"/>
      <c r="C46" s="167"/>
      <c r="D46" s="136" t="s">
        <v>27</v>
      </c>
      <c r="E46" s="137"/>
      <c r="F46" s="82">
        <v>3.14</v>
      </c>
      <c r="G46" s="92">
        <f>E21</f>
        <v>86.9</v>
      </c>
      <c r="H46" s="9"/>
    </row>
    <row r="47" spans="1:8" ht="12.75" customHeight="1">
      <c r="A47" s="159" t="s">
        <v>33</v>
      </c>
      <c r="B47" s="160"/>
      <c r="C47" s="160"/>
      <c r="D47" s="160"/>
      <c r="E47" s="161"/>
      <c r="F47" s="61"/>
      <c r="G47" s="109">
        <f>G48+G49</f>
        <v>0</v>
      </c>
      <c r="H47" s="12"/>
    </row>
    <row r="48" spans="1:8" ht="12.75" customHeight="1">
      <c r="A48" s="162" t="s">
        <v>63</v>
      </c>
      <c r="B48" s="163"/>
      <c r="C48" s="163"/>
      <c r="D48" s="163"/>
      <c r="E48" s="164"/>
      <c r="F48" s="60"/>
      <c r="G48" s="110">
        <f>E23</f>
        <v>0</v>
      </c>
      <c r="H48" s="13"/>
    </row>
    <row r="49" spans="1:8" ht="12.75" customHeight="1">
      <c r="A49" s="168" t="s">
        <v>65</v>
      </c>
      <c r="B49" s="169"/>
      <c r="C49" s="169"/>
      <c r="D49" s="169"/>
      <c r="E49" s="170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53" t="s">
        <v>48</v>
      </c>
      <c r="B53" s="153"/>
      <c r="C53" s="153"/>
      <c r="D53" s="153"/>
      <c r="E53" s="153"/>
      <c r="F53" s="153"/>
      <c r="G53" s="153"/>
    </row>
    <row r="54" spans="1:7" ht="27" customHeight="1" thickBot="1">
      <c r="A54" s="171" t="s">
        <v>51</v>
      </c>
      <c r="B54" s="172"/>
      <c r="C54" s="172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73" t="s">
        <v>71</v>
      </c>
      <c r="B55" s="174"/>
      <c r="C55" s="175"/>
      <c r="D55" s="98" t="s">
        <v>72</v>
      </c>
      <c r="E55" s="98" t="s">
        <v>73</v>
      </c>
      <c r="F55" s="98">
        <v>0</v>
      </c>
      <c r="G55" s="99">
        <v>0.079</v>
      </c>
    </row>
    <row r="56" spans="1:7" ht="9.75" customHeight="1">
      <c r="A56" s="176" t="s">
        <v>71</v>
      </c>
      <c r="B56" s="177"/>
      <c r="C56" s="178"/>
      <c r="D56" s="100" t="s">
        <v>74</v>
      </c>
      <c r="E56" s="100" t="s">
        <v>73</v>
      </c>
      <c r="F56" s="100">
        <v>94</v>
      </c>
      <c r="G56" s="101">
        <v>10.2</v>
      </c>
    </row>
    <row r="57" spans="1:7" ht="9.75" customHeight="1">
      <c r="A57" s="176" t="s">
        <v>75</v>
      </c>
      <c r="B57" s="177"/>
      <c r="C57" s="178"/>
      <c r="D57" s="100" t="s">
        <v>76</v>
      </c>
      <c r="E57" s="100" t="s">
        <v>77</v>
      </c>
      <c r="F57" s="100">
        <v>2</v>
      </c>
      <c r="G57" s="101">
        <v>0.711</v>
      </c>
    </row>
    <row r="58" spans="1:7" ht="9.75" customHeight="1">
      <c r="A58" s="176" t="s">
        <v>78</v>
      </c>
      <c r="B58" s="177"/>
      <c r="C58" s="178"/>
      <c r="D58" s="100" t="s">
        <v>79</v>
      </c>
      <c r="E58" s="100" t="s">
        <v>80</v>
      </c>
      <c r="F58" s="100">
        <v>13</v>
      </c>
      <c r="G58" s="101">
        <v>8.693</v>
      </c>
    </row>
    <row r="59" spans="1:7" ht="9.75" customHeight="1">
      <c r="A59" s="176" t="s">
        <v>81</v>
      </c>
      <c r="B59" s="177"/>
      <c r="C59" s="178"/>
      <c r="D59" s="100" t="s">
        <v>82</v>
      </c>
      <c r="E59" s="100" t="s">
        <v>80</v>
      </c>
      <c r="F59" s="100">
        <v>32</v>
      </c>
      <c r="G59" s="101">
        <v>16.262</v>
      </c>
    </row>
    <row r="60" spans="1:9" ht="9.75" customHeight="1">
      <c r="A60" s="176" t="s">
        <v>81</v>
      </c>
      <c r="B60" s="177"/>
      <c r="C60" s="178"/>
      <c r="D60" s="100" t="s">
        <v>83</v>
      </c>
      <c r="E60" s="100" t="s">
        <v>80</v>
      </c>
      <c r="F60" s="100">
        <v>4</v>
      </c>
      <c r="G60" s="101">
        <v>1.542</v>
      </c>
      <c r="H60" s="3"/>
      <c r="I60" s="2"/>
    </row>
    <row r="61" spans="1:7" ht="9.75" customHeight="1">
      <c r="A61" s="176" t="s">
        <v>84</v>
      </c>
      <c r="B61" s="177"/>
      <c r="C61" s="178"/>
      <c r="D61" s="100" t="s">
        <v>82</v>
      </c>
      <c r="E61" s="100" t="s">
        <v>85</v>
      </c>
      <c r="F61" s="100">
        <v>11.2</v>
      </c>
      <c r="G61" s="101">
        <v>3.223</v>
      </c>
    </row>
    <row r="62" spans="1:7" ht="9.75" customHeight="1">
      <c r="A62" s="176" t="s">
        <v>86</v>
      </c>
      <c r="B62" s="177"/>
      <c r="C62" s="178"/>
      <c r="D62" s="100" t="s">
        <v>79</v>
      </c>
      <c r="E62" s="100" t="s">
        <v>87</v>
      </c>
      <c r="F62" s="100">
        <v>2</v>
      </c>
      <c r="G62" s="101">
        <v>0.182</v>
      </c>
    </row>
    <row r="63" spans="1:7" ht="9.75" customHeight="1">
      <c r="A63" s="176" t="s">
        <v>88</v>
      </c>
      <c r="B63" s="177"/>
      <c r="C63" s="178"/>
      <c r="D63" s="100" t="s">
        <v>74</v>
      </c>
      <c r="E63" s="100" t="s">
        <v>87</v>
      </c>
      <c r="F63" s="100">
        <v>2</v>
      </c>
      <c r="G63" s="101">
        <v>7.039</v>
      </c>
    </row>
    <row r="64" spans="1:7" ht="9.75" customHeight="1">
      <c r="A64" s="176" t="s">
        <v>89</v>
      </c>
      <c r="B64" s="177"/>
      <c r="C64" s="178"/>
      <c r="D64" s="100" t="s">
        <v>90</v>
      </c>
      <c r="E64" s="100" t="s">
        <v>87</v>
      </c>
      <c r="F64" s="100">
        <v>1</v>
      </c>
      <c r="G64" s="101">
        <v>1.795</v>
      </c>
    </row>
    <row r="65" spans="1:7" ht="9.75" customHeight="1">
      <c r="A65" s="176" t="s">
        <v>91</v>
      </c>
      <c r="B65" s="177"/>
      <c r="C65" s="178"/>
      <c r="D65" s="100" t="s">
        <v>92</v>
      </c>
      <c r="E65" s="100" t="s">
        <v>80</v>
      </c>
      <c r="F65" s="100">
        <v>1</v>
      </c>
      <c r="G65" s="101">
        <v>0.134</v>
      </c>
    </row>
    <row r="66" spans="1:7" ht="9.75" customHeight="1">
      <c r="A66" s="176" t="s">
        <v>93</v>
      </c>
      <c r="B66" s="177"/>
      <c r="C66" s="178"/>
      <c r="D66" s="100" t="s">
        <v>79</v>
      </c>
      <c r="E66" s="100" t="s">
        <v>80</v>
      </c>
      <c r="F66" s="100">
        <v>40</v>
      </c>
      <c r="G66" s="101">
        <v>36.898</v>
      </c>
    </row>
    <row r="67" spans="1:7" ht="9.75" customHeight="1">
      <c r="A67" s="176" t="s">
        <v>94</v>
      </c>
      <c r="B67" s="177"/>
      <c r="C67" s="178"/>
      <c r="D67" s="100" t="s">
        <v>82</v>
      </c>
      <c r="E67" s="100" t="s">
        <v>87</v>
      </c>
      <c r="F67" s="100">
        <v>1</v>
      </c>
      <c r="G67" s="101">
        <v>0.138</v>
      </c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76" t="s">
        <v>27</v>
      </c>
      <c r="B77" s="177"/>
      <c r="C77" s="178"/>
      <c r="D77" s="100"/>
      <c r="E77" s="100"/>
      <c r="F77" s="100"/>
      <c r="G77" s="101"/>
    </row>
    <row r="78" spans="1:7" ht="9.75" customHeight="1">
      <c r="A78" s="176" t="s">
        <v>27</v>
      </c>
      <c r="B78" s="177"/>
      <c r="C78" s="178"/>
      <c r="D78" s="100"/>
      <c r="E78" s="100"/>
      <c r="F78" s="100"/>
      <c r="G78" s="101"/>
    </row>
    <row r="79" spans="1:7" ht="9.75" customHeight="1">
      <c r="A79" s="183"/>
      <c r="B79" s="183"/>
      <c r="C79" s="183"/>
      <c r="D79" s="102"/>
      <c r="E79" s="102"/>
      <c r="F79" s="102"/>
      <c r="G79" s="102"/>
    </row>
    <row r="80" spans="1:7" ht="9.75" customHeight="1">
      <c r="A80" s="131" t="s">
        <v>64</v>
      </c>
      <c r="B80" s="132"/>
      <c r="C80" s="133"/>
      <c r="D80" s="103"/>
      <c r="E80" s="103"/>
      <c r="F80" s="103"/>
      <c r="G80" s="104">
        <f>SUM(G55:G79)</f>
        <v>86.89600000000002</v>
      </c>
    </row>
    <row r="81" spans="1:7" ht="18" customHeight="1" thickBot="1">
      <c r="A81" s="184" t="s">
        <v>61</v>
      </c>
      <c r="B81" s="184"/>
      <c r="C81" s="184"/>
      <c r="D81" s="184"/>
      <c r="E81" s="184"/>
      <c r="F81" s="184"/>
      <c r="G81" s="184"/>
    </row>
    <row r="82" spans="1:7" ht="27.75" customHeight="1" thickBot="1">
      <c r="A82" s="171" t="s">
        <v>51</v>
      </c>
      <c r="B82" s="172"/>
      <c r="C82" s="179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80" t="s">
        <v>27</v>
      </c>
      <c r="B83" s="181"/>
      <c r="C83" s="182"/>
      <c r="D83" s="100"/>
      <c r="E83" s="100"/>
      <c r="F83" s="100"/>
      <c r="G83" s="101"/>
    </row>
    <row r="84" spans="1:7" ht="9.75" customHeight="1">
      <c r="A84" s="180" t="s">
        <v>27</v>
      </c>
      <c r="B84" s="181"/>
      <c r="C84" s="182"/>
      <c r="D84" s="100"/>
      <c r="E84" s="100"/>
      <c r="F84" s="100"/>
      <c r="G84" s="101"/>
    </row>
    <row r="85" spans="1:7" ht="9.75" customHeight="1">
      <c r="A85" s="127"/>
      <c r="B85" s="127"/>
      <c r="C85" s="127"/>
      <c r="D85" s="100"/>
      <c r="E85" s="100"/>
      <c r="F85" s="100"/>
      <c r="G85" s="101"/>
    </row>
    <row r="86" spans="1:7" ht="9.75" customHeight="1">
      <c r="A86" s="128" t="s">
        <v>27</v>
      </c>
      <c r="B86" s="129"/>
      <c r="C86" s="130"/>
      <c r="D86" s="100"/>
      <c r="E86" s="100"/>
      <c r="F86" s="100"/>
      <c r="G86" s="101" t="s">
        <v>27</v>
      </c>
    </row>
    <row r="87" spans="1:7" ht="9.75" customHeight="1">
      <c r="A87" s="127"/>
      <c r="B87" s="127"/>
      <c r="C87" s="127"/>
      <c r="D87" s="100"/>
      <c r="E87" s="100"/>
      <c r="F87" s="100"/>
      <c r="G87" s="101"/>
    </row>
    <row r="88" spans="1:7" ht="9.75" customHeight="1">
      <c r="A88" s="127"/>
      <c r="B88" s="127"/>
      <c r="C88" s="127"/>
      <c r="D88" s="100"/>
      <c r="E88" s="100"/>
      <c r="F88" s="100"/>
      <c r="G88" s="101"/>
    </row>
    <row r="89" spans="1:7" ht="9.75" customHeight="1">
      <c r="A89" s="127"/>
      <c r="B89" s="127"/>
      <c r="C89" s="127"/>
      <c r="D89" s="100"/>
      <c r="E89" s="100"/>
      <c r="F89" s="100"/>
      <c r="G89" s="101"/>
    </row>
    <row r="90" spans="1:7" ht="9.75" customHeight="1">
      <c r="A90" s="127"/>
      <c r="B90" s="127"/>
      <c r="C90" s="127"/>
      <c r="D90" s="100"/>
      <c r="E90" s="100"/>
      <c r="F90" s="100"/>
      <c r="G90" s="101"/>
    </row>
    <row r="91" spans="1:7" ht="9.75" customHeight="1">
      <c r="A91" s="127"/>
      <c r="B91" s="127"/>
      <c r="C91" s="127"/>
      <c r="D91" s="100"/>
      <c r="E91" s="100"/>
      <c r="F91" s="100"/>
      <c r="G91" s="101"/>
    </row>
    <row r="92" spans="1:7" ht="9.75" customHeight="1">
      <c r="A92" s="128" t="s">
        <v>27</v>
      </c>
      <c r="B92" s="129"/>
      <c r="C92" s="130"/>
      <c r="D92" s="100"/>
      <c r="E92" s="100"/>
      <c r="F92" s="100"/>
      <c r="G92" s="101" t="s">
        <v>27</v>
      </c>
    </row>
    <row r="93" spans="1:7" ht="9.75" customHeight="1">
      <c r="A93" s="131" t="s">
        <v>64</v>
      </c>
      <c r="B93" s="132"/>
      <c r="C93" s="133"/>
      <c r="D93" s="103"/>
      <c r="E93" s="103"/>
      <c r="F93" s="103"/>
      <c r="G93" s="104">
        <f>SUM(G83:G92)</f>
        <v>0</v>
      </c>
    </row>
  </sheetData>
  <mergeCells count="71"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  <mergeCell ref="A82:C82"/>
    <mergeCell ref="A83:C83"/>
    <mergeCell ref="A79:C79"/>
    <mergeCell ref="A80:C80"/>
    <mergeCell ref="A60:C60"/>
    <mergeCell ref="A61:C61"/>
    <mergeCell ref="A62:C62"/>
    <mergeCell ref="A63:C63"/>
    <mergeCell ref="A56:C56"/>
    <mergeCell ref="A57:C57"/>
    <mergeCell ref="A58:C58"/>
    <mergeCell ref="A59:C59"/>
    <mergeCell ref="A49:E49"/>
    <mergeCell ref="A53:G53"/>
    <mergeCell ref="A54:C54"/>
    <mergeCell ref="A55:C55"/>
    <mergeCell ref="D46:E46"/>
    <mergeCell ref="A47:E47"/>
    <mergeCell ref="A48:E48"/>
    <mergeCell ref="A46:C46"/>
    <mergeCell ref="A31:G31"/>
    <mergeCell ref="A11:G11"/>
    <mergeCell ref="A1:G1"/>
    <mergeCell ref="A2:G2"/>
    <mergeCell ref="A4:G4"/>
    <mergeCell ref="A6:E6"/>
    <mergeCell ref="D3:G3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4:C34"/>
    <mergeCell ref="A35:C35"/>
    <mergeCell ref="A36:C36"/>
    <mergeCell ref="A37:C37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D33:E33"/>
    <mergeCell ref="D41:E41"/>
    <mergeCell ref="D43:E43"/>
    <mergeCell ref="D42:E42"/>
    <mergeCell ref="A91:C91"/>
    <mergeCell ref="A92:C92"/>
    <mergeCell ref="A93:C93"/>
    <mergeCell ref="A87:C87"/>
    <mergeCell ref="A88:C88"/>
    <mergeCell ref="A89:C89"/>
    <mergeCell ref="A90:C90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2012-04-24T05:42:20Z</dcterms:modified>
  <cp:category/>
  <cp:version/>
  <cp:contentType/>
  <cp:contentStatus/>
</cp:coreProperties>
</file>