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<sst xmlns="http://schemas.openxmlformats.org/spreadsheetml/2006/main" count="152" uniqueCount="100">
  <si>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</si>
  <si>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</si>
  <si>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</si>
  <si>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</si>
  <si>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</si>
  <si>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</si>
  <si>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</si>
  <si>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</si>
  <si>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</si>
  <si>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</si>
  <si>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</si>
  <si>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</si>
  <si>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</si>
  <si>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</si>
  <si>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</si>
  <si>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</si>
  <si>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</si>
  <si>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</si>
  <si>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</si>
  <si>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</si>
  <si>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</si>
  <si>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</si>
  <si>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</si>
  <si>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</si>
  <si>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</si>
  <si>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</si>
  <si>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</si>
  <si>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</si>
  <si>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</si>
  <si>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</si>
  <si>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</si>
  <si>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</si>
  <si>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</si>
  <si>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</si>
  <si>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</si>
  <si>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</si>
  <si>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</si>
  <si>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</si>
  <si>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</si>
  <si>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</si>
  <si>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</si>
  <si>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</si>
  <si>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</si>
  <si>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</si>
  <si>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</si>
  <si>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</si>
  <si>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</si>
  <si>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</si>
  <si>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</si>
  <si>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</si>
  <si>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</si>
  <si>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</si>
  <si>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</si>
  <si>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</si>
  <si>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</si>
  <si>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</si>
  <si>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</si>
  <si>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</si>
  <si>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</si>
  <si>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</si>
  <si>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</si>
  <si>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</si>
  <si>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</si>
  <si>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</si>
  <si>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</si>
  <si>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</si>
  <si>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</si>
  <si>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</si>
  <si>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</si>
  <si>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</si>
  <si>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ПАРКОВАЯ д 26</t>
  </si>
  <si>
    <t xml:space="preserve">Ремонт электропроводки                            </t>
  </si>
  <si>
    <t>Декабрь</t>
  </si>
  <si>
    <t xml:space="preserve">м.        </t>
  </si>
  <si>
    <t xml:space="preserve">Замена вентилей                                   </t>
  </si>
  <si>
    <t>Февраль</t>
  </si>
  <si>
    <t xml:space="preserve">шт.       </t>
  </si>
  <si>
    <t xml:space="preserve">Остекление                                        </t>
  </si>
  <si>
    <t>Январь</t>
  </si>
  <si>
    <t xml:space="preserve">кв. м.    </t>
  </si>
  <si>
    <t>Ноябрь</t>
  </si>
  <si>
    <t xml:space="preserve">Ремонт мягкой кровли                              </t>
  </si>
  <si>
    <t>Сентябрь</t>
  </si>
  <si>
    <t xml:space="preserve">м2        </t>
  </si>
  <si>
    <t xml:space="preserve">Ремонт подъездов                                  </t>
  </si>
  <si>
    <t xml:space="preserve">шт        </t>
  </si>
  <si>
    <t xml:space="preserve">Замена выключателей                               </t>
  </si>
  <si>
    <t xml:space="preserve">Ремонт ограждений                                 </t>
  </si>
  <si>
    <t xml:space="preserve">м         </t>
  </si>
  <si>
    <t xml:space="preserve">Ремонт щитов                                      </t>
  </si>
  <si>
    <t>Август</t>
  </si>
  <si>
    <t>Май</t>
  </si>
  <si>
    <t>Октябрь</t>
  </si>
  <si>
    <t xml:space="preserve">Ремонт малых форм                                 </t>
  </si>
  <si>
    <t>Июнь</t>
  </si>
  <si>
    <t xml:space="preserve">Уборка придомой территории                        </t>
  </si>
  <si>
    <t xml:space="preserve">          </t>
  </si>
  <si>
    <t xml:space="preserve">Прочие электротехнические работы                  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</si>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</sst>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2633.1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112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512.315</v>
      </c>
      <c r="D15" s="45">
        <f>D16+D22</f>
        <v>497.805</v>
      </c>
      <c r="E15" s="45">
        <f>E16+E22</f>
        <v>488.71055437107356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450.968</v>
      </c>
      <c r="D16" s="75">
        <v>438.095</v>
      </c>
      <c r="E16" s="25">
        <f>C16*0.1525+E19+E21</f>
        <v>479.35513687107357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313.8558299078668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265.97951687107354</v>
      </c>
      <c r="D19" s="25"/>
      <c r="E19" s="25">
        <f>C19</f>
        <v>265.97951687107354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137.11217009213325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-141.249</v>
      </c>
      <c r="C21" s="29">
        <f>C20/1.18</f>
        <v>116.19675431536717</v>
      </c>
      <c r="D21" s="29"/>
      <c r="E21" s="78">
        <v>144.603</v>
      </c>
      <c r="F21" s="37"/>
      <c r="G21" s="29">
        <f>B21+C21-E21</f>
        <v>-169.65524568463283</v>
      </c>
      <c r="H21" s="3"/>
    </row>
    <row r="22" spans="1:8" ht="15" customHeight="1">
      <c r="A22" s="32" t="s">
        <v>5</v>
      </c>
      <c r="B22" s="94"/>
      <c r="C22" s="74">
        <v>61.347</v>
      </c>
      <c r="D22" s="76">
        <v>59.71</v>
      </c>
      <c r="E22" s="36">
        <f>C22*0.1525+E23</f>
        <v>9.3554175</v>
      </c>
      <c r="F22" s="90"/>
      <c r="G22" s="38"/>
      <c r="H22" s="3"/>
    </row>
    <row r="23" spans="1:8" ht="15" customHeight="1" thickBot="1">
      <c r="A23" s="35" t="s">
        <v>28</v>
      </c>
      <c r="B23" s="93">
        <v>89.197</v>
      </c>
      <c r="C23" s="73">
        <f>C22/1.18</f>
        <v>51.98898305084746</v>
      </c>
      <c r="D23" s="29"/>
      <c r="E23" s="78">
        <v>0</v>
      </c>
      <c r="F23" s="37"/>
      <c r="G23" s="29">
        <f>B23+C23-E23</f>
        <v>141.18598305084745</v>
      </c>
      <c r="H23" s="3"/>
    </row>
    <row r="24" spans="1:8" ht="19.5" customHeight="1">
      <c r="A24" s="28" t="s">
        <v>6</v>
      </c>
      <c r="B24" s="47"/>
      <c r="C24" s="48">
        <f>SUM(C26:C29)</f>
        <v>1072.28028</v>
      </c>
      <c r="D24" s="48">
        <f>SUM(D26:D29)</f>
        <v>1039.564</v>
      </c>
      <c r="E24" s="48">
        <f>SUM(E26:E29)</f>
        <v>1072.28028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138.833</v>
      </c>
      <c r="D26" s="77">
        <v>132.71</v>
      </c>
      <c r="E26" s="14">
        <f>C26</f>
        <v>138.833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170.527</v>
      </c>
      <c r="D27" s="77">
        <v>163.033</v>
      </c>
      <c r="E27" s="14">
        <f>C27</f>
        <v>170.527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762.92028</v>
      </c>
      <c r="D28" s="111">
        <v>743.821</v>
      </c>
      <c r="E28" s="87">
        <f>C28</f>
        <v>762.92028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-52.05199999999999</v>
      </c>
      <c r="C30" s="126">
        <f>C24+C15</f>
        <v>1584.59528</v>
      </c>
      <c r="D30" s="123">
        <f>D24+D15</f>
        <v>1537.3690000000001</v>
      </c>
      <c r="E30" s="123">
        <f>E24+E15</f>
        <v>1560.9908343710736</v>
      </c>
      <c r="F30" s="124">
        <v>47.43971</v>
      </c>
      <c r="G30" s="125">
        <f>G21+G23</f>
        <v>-28.469262633785377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144.603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0.04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</v>
      </c>
      <c r="G56" s="101">
        <v>0.261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1.04</v>
      </c>
      <c r="G57" s="101">
        <v>0.342</v>
      </c>
    </row>
    <row r="58" spans="1:7" ht="9.75" customHeight="1">
      <c r="A58" s="130" t="s">
        <v>77</v>
      </c>
      <c r="B58" s="131"/>
      <c r="C58" s="132"/>
      <c r="D58" s="100" t="s">
        <v>80</v>
      </c>
      <c r="E58" s="100" t="s">
        <v>79</v>
      </c>
      <c r="F58" s="100">
        <v>3.44</v>
      </c>
      <c r="G58" s="101">
        <v>1.398</v>
      </c>
    </row>
    <row r="59" spans="1:7" ht="9.75" customHeight="1">
      <c r="A59" s="130" t="s">
        <v>77</v>
      </c>
      <c r="B59" s="131"/>
      <c r="C59" s="132"/>
      <c r="D59" s="100" t="s">
        <v>78</v>
      </c>
      <c r="E59" s="100" t="s">
        <v>79</v>
      </c>
      <c r="F59" s="100">
        <v>1.04</v>
      </c>
      <c r="G59" s="101">
        <v>0.334</v>
      </c>
    </row>
    <row r="60" spans="1:9" ht="9.75" customHeight="1">
      <c r="A60" s="130" t="s">
        <v>81</v>
      </c>
      <c r="B60" s="131"/>
      <c r="C60" s="132"/>
      <c r="D60" s="100" t="s">
        <v>82</v>
      </c>
      <c r="E60" s="100" t="s">
        <v>83</v>
      </c>
      <c r="F60" s="100">
        <v>256.5</v>
      </c>
      <c r="G60" s="101">
        <v>59.119</v>
      </c>
      <c r="H60" s="3"/>
      <c r="I60" s="2"/>
    </row>
    <row r="61" spans="1:7" ht="9.75" customHeight="1">
      <c r="A61" s="130" t="s">
        <v>84</v>
      </c>
      <c r="B61" s="131"/>
      <c r="C61" s="132"/>
      <c r="D61" s="100" t="s">
        <v>82</v>
      </c>
      <c r="E61" s="100" t="s">
        <v>85</v>
      </c>
      <c r="F61" s="100">
        <v>1</v>
      </c>
      <c r="G61" s="101">
        <v>30.158</v>
      </c>
    </row>
    <row r="62" spans="1:7" ht="9.75" customHeight="1">
      <c r="A62" s="130" t="s">
        <v>84</v>
      </c>
      <c r="B62" s="131"/>
      <c r="C62" s="132"/>
      <c r="D62" s="100" t="s">
        <v>82</v>
      </c>
      <c r="E62" s="100" t="s">
        <v>85</v>
      </c>
      <c r="F62" s="100">
        <v>1</v>
      </c>
      <c r="G62" s="101">
        <v>41.519</v>
      </c>
    </row>
    <row r="63" spans="1:7" ht="9.75" customHeight="1">
      <c r="A63" s="130" t="s">
        <v>86</v>
      </c>
      <c r="B63" s="131"/>
      <c r="C63" s="132"/>
      <c r="D63" s="100" t="s">
        <v>82</v>
      </c>
      <c r="E63" s="100" t="s">
        <v>85</v>
      </c>
      <c r="F63" s="100">
        <v>1</v>
      </c>
      <c r="G63" s="101">
        <v>0.044</v>
      </c>
    </row>
    <row r="64" spans="1:7" ht="9.75" customHeight="1">
      <c r="A64" s="130" t="s">
        <v>87</v>
      </c>
      <c r="B64" s="131"/>
      <c r="C64" s="132"/>
      <c r="D64" s="100" t="s">
        <v>80</v>
      </c>
      <c r="E64" s="100" t="s">
        <v>88</v>
      </c>
      <c r="F64" s="100">
        <v>0</v>
      </c>
      <c r="G64" s="101">
        <v>0.591</v>
      </c>
    </row>
    <row r="65" spans="1:7" ht="9.75" customHeight="1">
      <c r="A65" s="130" t="s">
        <v>89</v>
      </c>
      <c r="B65" s="131"/>
      <c r="C65" s="132"/>
      <c r="D65" s="100" t="s">
        <v>80</v>
      </c>
      <c r="E65" s="100" t="s">
        <v>85</v>
      </c>
      <c r="F65" s="100">
        <v>1</v>
      </c>
      <c r="G65" s="101">
        <v>0.507</v>
      </c>
    </row>
    <row r="66" spans="1:7" ht="9.75" customHeight="1">
      <c r="A66" s="130" t="s">
        <v>89</v>
      </c>
      <c r="B66" s="131"/>
      <c r="C66" s="132"/>
      <c r="D66" s="100" t="s">
        <v>90</v>
      </c>
      <c r="E66" s="100" t="s">
        <v>85</v>
      </c>
      <c r="F66" s="100">
        <v>4</v>
      </c>
      <c r="G66" s="101">
        <v>3.876</v>
      </c>
    </row>
    <row r="67" spans="1:7" ht="9.75" customHeight="1">
      <c r="A67" s="130" t="s">
        <v>89</v>
      </c>
      <c r="B67" s="131"/>
      <c r="C67" s="132"/>
      <c r="D67" s="100" t="s">
        <v>91</v>
      </c>
      <c r="E67" s="100" t="s">
        <v>85</v>
      </c>
      <c r="F67" s="100">
        <v>1</v>
      </c>
      <c r="G67" s="101">
        <v>0.603</v>
      </c>
    </row>
    <row r="68" spans="1:7" ht="9.75" customHeight="1">
      <c r="A68" s="105" t="s">
        <v>89</v>
      </c>
      <c r="B68" s="106"/>
      <c r="C68" s="107"/>
      <c r="D68" s="100" t="s">
        <v>92</v>
      </c>
      <c r="E68" s="100" t="s">
        <v>85</v>
      </c>
      <c r="F68" s="100">
        <v>1</v>
      </c>
      <c r="G68" s="101">
        <v>0.419</v>
      </c>
    </row>
    <row r="69" spans="1:7" ht="9.75" customHeight="1">
      <c r="A69" s="105" t="s">
        <v>89</v>
      </c>
      <c r="B69" s="106"/>
      <c r="C69" s="107"/>
      <c r="D69" s="100" t="s">
        <v>75</v>
      </c>
      <c r="E69" s="100" t="s">
        <v>85</v>
      </c>
      <c r="F69" s="100">
        <v>1</v>
      </c>
      <c r="G69" s="101">
        <v>0.573</v>
      </c>
    </row>
    <row r="70" spans="1:7" ht="9.75" customHeight="1">
      <c r="A70" s="105" t="s">
        <v>93</v>
      </c>
      <c r="B70" s="106"/>
      <c r="C70" s="107"/>
      <c r="D70" s="100" t="s">
        <v>94</v>
      </c>
      <c r="E70" s="100" t="s">
        <v>85</v>
      </c>
      <c r="F70" s="100">
        <v>3</v>
      </c>
      <c r="G70" s="101">
        <v>1.515</v>
      </c>
    </row>
    <row r="71" spans="1:7" ht="9.75" customHeight="1">
      <c r="A71" s="105" t="s">
        <v>95</v>
      </c>
      <c r="B71" s="106"/>
      <c r="C71" s="107"/>
      <c r="D71" s="100" t="s">
        <v>75</v>
      </c>
      <c r="E71" s="100" t="s">
        <v>96</v>
      </c>
      <c r="F71" s="100">
        <v>0</v>
      </c>
      <c r="G71" s="101">
        <v>0.75</v>
      </c>
    </row>
    <row r="72" spans="1:7" ht="9.75" customHeight="1">
      <c r="A72" s="105" t="s">
        <v>95</v>
      </c>
      <c r="B72" s="106"/>
      <c r="C72" s="107"/>
      <c r="D72" s="100" t="s">
        <v>78</v>
      </c>
      <c r="E72" s="100" t="s">
        <v>96</v>
      </c>
      <c r="F72" s="100">
        <v>0</v>
      </c>
      <c r="G72" s="101">
        <v>1.125</v>
      </c>
    </row>
    <row r="73" spans="1:7" ht="9.75" customHeight="1">
      <c r="A73" s="105" t="s">
        <v>95</v>
      </c>
      <c r="B73" s="106"/>
      <c r="C73" s="107"/>
      <c r="D73" s="100" t="s">
        <v>75</v>
      </c>
      <c r="E73" s="100" t="s">
        <v>96</v>
      </c>
      <c r="F73" s="100">
        <v>0</v>
      </c>
      <c r="G73" s="101">
        <v>0.75</v>
      </c>
    </row>
    <row r="74" spans="1:7" ht="9.75" customHeight="1">
      <c r="A74" s="105" t="s">
        <v>97</v>
      </c>
      <c r="B74" s="106"/>
      <c r="C74" s="107"/>
      <c r="D74" s="100" t="s">
        <v>94</v>
      </c>
      <c r="E74" s="100" t="s">
        <v>85</v>
      </c>
      <c r="F74" s="100">
        <v>1</v>
      </c>
      <c r="G74" s="101">
        <v>0.126</v>
      </c>
    </row>
    <row r="75" spans="1:7" ht="9.75" customHeight="1">
      <c r="A75" s="105" t="s">
        <v>98</v>
      </c>
      <c r="B75" s="106"/>
      <c r="C75" s="107"/>
      <c r="D75" s="100" t="s">
        <v>99</v>
      </c>
      <c r="E75" s="100" t="s">
        <v>85</v>
      </c>
      <c r="F75" s="100">
        <v>4</v>
      </c>
      <c r="G75" s="101">
        <v>0.553</v>
      </c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144.60300000000004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2012-03-24T09:18:46Z</dcterms:modified>
  <cp:category/>
  <cp:version/>
  <cp:contentType/>
  <cp:contentStatus/>
</cp:coreProperties>
</file>