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<sst xmlns="http://schemas.openxmlformats.org/spreadsheetml/2006/main" count="110" uniqueCount="82">
  <si>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</si>
  <si>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</si>
  <si>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</si>
  <si>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</si>
  <si>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</si>
  <si>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</si>
  <si>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</si>
  <si>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</si>
  <si>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</si>
  <si>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</si>
  <si>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</si>
  <si>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</si>
  <si>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</si>
  <si>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</si>
  <si>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</si>
  <si>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</si>
  <si>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</si>
  <si>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</si>
  <si>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</si>
  <si>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</si>
  <si>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</si>
  <si>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</si>
  <si>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</si>
  <si>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</si>
  <si>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</si>
  <si>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</si>
  <si>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</si>
  <si>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</si>
  <si>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</si>
  <si>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</si>
  <si>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</si>
  <si>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</si>
  <si>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</si>
  <si>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</si>
  <si>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</si>
  <si>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</si>
  <si>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</si>
  <si>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</si>
  <si>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</si>
  <si>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</si>
  <si>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</si>
  <si>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</si>
  <si>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</si>
  <si>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</si>
  <si>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</si>
  <si>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</si>
  <si>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</si>
  <si>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</si>
  <si>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</si>
  <si>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</si>
  <si>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</si>
  <si>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</si>
  <si>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</si>
  <si>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</si>
  <si>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</si>
  <si>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</si>
  <si>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</si>
  <si>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</si>
  <si>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</si>
  <si>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</si>
  <si>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</si>
  <si>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</si>
  <si>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</si>
  <si>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</si>
  <si>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</si>
  <si>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</si>
  <si>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</si>
  <si>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</si>
  <si>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</si>
  <si>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</si>
  <si>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СТАНЦИОННАЯ д 44</t>
  </si>
  <si>
    <t xml:space="preserve">Ремонт металлической кровли                       </t>
  </si>
  <si>
    <t>Август</t>
  </si>
  <si>
    <t xml:space="preserve">м2        </t>
  </si>
  <si>
    <t xml:space="preserve">Ремонт окон                                       </t>
  </si>
  <si>
    <t>Декабрь</t>
  </si>
  <si>
    <t xml:space="preserve">шт        </t>
  </si>
  <si>
    <t xml:space="preserve">Прочие работы                                     </t>
  </si>
  <si>
    <t>Июль</t>
  </si>
  <si>
    <t xml:space="preserve">м         </t>
  </si>
  <si>
    <t xml:space="preserve">Очистка кровли                                    </t>
  </si>
  <si>
    <t>Март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</si>
</sst>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538.2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0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103.626</v>
      </c>
      <c r="D15" s="45">
        <f>D16+D22</f>
        <v>102.535</v>
      </c>
      <c r="E15" s="45">
        <f>E16+E22</f>
        <v>82.7359745736886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91.128</v>
      </c>
      <c r="D16" s="75">
        <v>90.2</v>
      </c>
      <c r="E16" s="25">
        <f>C16*0.1525+E19+E21</f>
        <v>80.83002957368859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63.42147129695252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53.74700957368858</v>
      </c>
      <c r="D19" s="25"/>
      <c r="E19" s="25">
        <f>C19</f>
        <v>53.74700957368858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27.706528703047486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-129.944</v>
      </c>
      <c r="C21" s="29">
        <f>C20/1.18</f>
        <v>23.480109070379225</v>
      </c>
      <c r="D21" s="29"/>
      <c r="E21" s="78">
        <v>13.186</v>
      </c>
      <c r="F21" s="37"/>
      <c r="G21" s="29">
        <f>B21+C21-E21</f>
        <v>-119.64989092962077</v>
      </c>
      <c r="H21" s="3"/>
    </row>
    <row r="22" spans="1:8" ht="15" customHeight="1">
      <c r="A22" s="32" t="s">
        <v>5</v>
      </c>
      <c r="B22" s="94"/>
      <c r="C22" s="74">
        <v>12.498</v>
      </c>
      <c r="D22" s="76">
        <v>12.335</v>
      </c>
      <c r="E22" s="36">
        <f>C22*0.1525+E23</f>
        <v>1.9059449999999998</v>
      </c>
      <c r="F22" s="90"/>
      <c r="G22" s="38"/>
      <c r="H22" s="3"/>
    </row>
    <row r="23" spans="1:8" ht="15" customHeight="1" thickBot="1">
      <c r="A23" s="35" t="s">
        <v>28</v>
      </c>
      <c r="B23" s="93">
        <v>-258.566</v>
      </c>
      <c r="C23" s="73">
        <f>C22/1.18</f>
        <v>10.591525423728813</v>
      </c>
      <c r="D23" s="29"/>
      <c r="E23" s="78">
        <v>0</v>
      </c>
      <c r="F23" s="37"/>
      <c r="G23" s="29">
        <f>B23+C23-E23</f>
        <v>-247.97447457627115</v>
      </c>
      <c r="H23" s="3"/>
    </row>
    <row r="24" spans="1:8" ht="19.5" customHeight="1">
      <c r="A24" s="28" t="s">
        <v>6</v>
      </c>
      <c r="B24" s="47"/>
      <c r="C24" s="48">
        <f>SUM(C26:C29)</f>
        <v>217.30344</v>
      </c>
      <c r="D24" s="48">
        <f>SUM(D26:D29)</f>
        <v>215.36963000000003</v>
      </c>
      <c r="E24" s="48">
        <f>SUM(E26:E29)</f>
        <v>217.30344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28.335</v>
      </c>
      <c r="D26" s="77">
        <v>27.935</v>
      </c>
      <c r="E26" s="14">
        <f>C26</f>
        <v>28.335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34.803</v>
      </c>
      <c r="D27" s="77">
        <v>34.319</v>
      </c>
      <c r="E27" s="14">
        <f>C27</f>
        <v>34.803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154.16544</v>
      </c>
      <c r="D28" s="111">
        <v>153.11563</v>
      </c>
      <c r="E28" s="87">
        <f>C28</f>
        <v>154.16544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-388.51</v>
      </c>
      <c r="C30" s="126">
        <f>C24+C15</f>
        <v>320.92944</v>
      </c>
      <c r="D30" s="123">
        <f>D24+D15</f>
        <v>317.90463</v>
      </c>
      <c r="E30" s="123">
        <f>E24+E15</f>
        <v>300.0394145736886</v>
      </c>
      <c r="F30" s="124">
        <v>1.89474</v>
      </c>
      <c r="G30" s="125">
        <f>G21+G23</f>
        <v>-367.6243655058919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13.186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91.6</v>
      </c>
      <c r="G55" s="99">
        <v>5.748</v>
      </c>
    </row>
    <row r="56" spans="1:7" ht="9.75" customHeight="1">
      <c r="A56" s="130" t="s">
        <v>74</v>
      </c>
      <c r="B56" s="131"/>
      <c r="C56" s="132"/>
      <c r="D56" s="100" t="s">
        <v>75</v>
      </c>
      <c r="E56" s="100" t="s">
        <v>76</v>
      </c>
      <c r="F56" s="100">
        <v>1</v>
      </c>
      <c r="G56" s="101">
        <v>1.157</v>
      </c>
    </row>
    <row r="57" spans="1:7" ht="9.75" customHeight="1">
      <c r="A57" s="130" t="s">
        <v>77</v>
      </c>
      <c r="B57" s="131"/>
      <c r="C57" s="132"/>
      <c r="D57" s="100" t="s">
        <v>78</v>
      </c>
      <c r="E57" s="100" t="s">
        <v>79</v>
      </c>
      <c r="F57" s="100">
        <v>0</v>
      </c>
      <c r="G57" s="101">
        <v>0.276</v>
      </c>
    </row>
    <row r="58" spans="1:7" ht="9.75" customHeight="1">
      <c r="A58" s="130" t="s">
        <v>80</v>
      </c>
      <c r="B58" s="131"/>
      <c r="C58" s="132"/>
      <c r="D58" s="100" t="s">
        <v>81</v>
      </c>
      <c r="E58" s="100" t="s">
        <v>73</v>
      </c>
      <c r="F58" s="100">
        <v>300.25</v>
      </c>
      <c r="G58" s="101">
        <v>6.005</v>
      </c>
    </row>
    <row r="59" spans="1:7" ht="9.75" customHeight="1">
      <c r="A59" s="130" t="s">
        <v>27</v>
      </c>
      <c r="B59" s="131"/>
      <c r="C59" s="132"/>
      <c r="D59" s="100"/>
      <c r="E59" s="100"/>
      <c r="F59" s="100"/>
      <c r="G59" s="101"/>
    </row>
    <row r="60" spans="1:9" ht="9.75" customHeight="1">
      <c r="A60" s="130" t="s">
        <v>27</v>
      </c>
      <c r="B60" s="131"/>
      <c r="C60" s="132"/>
      <c r="D60" s="100"/>
      <c r="E60" s="100"/>
      <c r="F60" s="100"/>
      <c r="G60" s="101"/>
      <c r="H60" s="3"/>
      <c r="I60" s="2"/>
    </row>
    <row r="61" spans="1:7" ht="9.75" customHeight="1">
      <c r="A61" s="130" t="s">
        <v>27</v>
      </c>
      <c r="B61" s="131"/>
      <c r="C61" s="132"/>
      <c r="D61" s="100"/>
      <c r="E61" s="100"/>
      <c r="F61" s="100"/>
      <c r="G61" s="101"/>
    </row>
    <row r="62" spans="1:7" ht="9.75" customHeight="1">
      <c r="A62" s="130" t="s">
        <v>27</v>
      </c>
      <c r="B62" s="131"/>
      <c r="C62" s="132"/>
      <c r="D62" s="100"/>
      <c r="E62" s="100"/>
      <c r="F62" s="100"/>
      <c r="G62" s="101"/>
    </row>
    <row r="63" spans="1:7" ht="9.75" customHeight="1">
      <c r="A63" s="130" t="s">
        <v>27</v>
      </c>
      <c r="B63" s="131"/>
      <c r="C63" s="132"/>
      <c r="D63" s="100"/>
      <c r="E63" s="100"/>
      <c r="F63" s="100"/>
      <c r="G63" s="101"/>
    </row>
    <row r="64" spans="1:7" ht="9.75" customHeight="1">
      <c r="A64" s="130" t="s">
        <v>27</v>
      </c>
      <c r="B64" s="131"/>
      <c r="C64" s="132"/>
      <c r="D64" s="100"/>
      <c r="E64" s="100"/>
      <c r="F64" s="100"/>
      <c r="G64" s="101"/>
    </row>
    <row r="65" spans="1:7" ht="9.75" customHeight="1">
      <c r="A65" s="130" t="s">
        <v>27</v>
      </c>
      <c r="B65" s="131"/>
      <c r="C65" s="132"/>
      <c r="D65" s="100"/>
      <c r="E65" s="100"/>
      <c r="F65" s="100"/>
      <c r="G65" s="101"/>
    </row>
    <row r="66" spans="1:7" ht="9.75" customHeight="1">
      <c r="A66" s="130" t="s">
        <v>27</v>
      </c>
      <c r="B66" s="131"/>
      <c r="C66" s="132"/>
      <c r="D66" s="100"/>
      <c r="E66" s="100"/>
      <c r="F66" s="100"/>
      <c r="G66" s="101"/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13.186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2012-03-24T09:18:55Z</dcterms:modified>
  <cp:category/>
  <cp:version/>
  <cp:contentType/>
  <cp:contentStatus/>
</cp:coreProperties>
</file>