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<sst xmlns="http://schemas.openxmlformats.org/spreadsheetml/2006/main" count="110" uniqueCount="81">
  <si>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</si>
  <si>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</si>
  <si>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</si>
  <si>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</si>
  <si>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</si>
  <si>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</si>
  <si>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</si>
  <si>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</si>
  <si>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</si>
  <si>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</si>
  <si>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</si>
  <si>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</si>
  <si>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</si>
  <si>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</si>
  <si>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</si>
  <si>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</si>
  <si>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</si>
  <si>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</si>
  <si>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</si>
  <si>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</si>
  <si>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</si>
  <si>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</si>
  <si>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</si>
  <si>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</si>
  <si>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</si>
  <si>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</si>
  <si>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</si>
  <si>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</si>
  <si>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</si>
  <si>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</si>
  <si>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</si>
  <si>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</si>
  <si>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</si>
  <si>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</si>
  <si>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</si>
  <si>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</si>
  <si>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</si>
  <si>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</si>
  <si>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</si>
  <si>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</si>
  <si>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</si>
  <si>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</si>
  <si>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</si>
  <si>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</si>
  <si>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</si>
  <si>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</si>
  <si>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</si>
  <si>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</si>
  <si>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</si>
  <si>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</si>
  <si>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</si>
  <si>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</si>
  <si>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</si>
  <si>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</si>
  <si>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</si>
  <si>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</si>
  <si>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</si>
  <si>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</si>
  <si>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</si>
  <si>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</si>
  <si>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</si>
  <si>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</si>
  <si>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</si>
  <si>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</si>
  <si>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</si>
  <si>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</si>
  <si>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</si>
  <si>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</si>
  <si>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</si>
  <si>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</si>
  <si>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СТАНЦИОННАЯ д 47</t>
  </si>
  <si>
    <t xml:space="preserve">Ремонт электропроводки                            </t>
  </si>
  <si>
    <t>Март</t>
  </si>
  <si>
    <t xml:space="preserve">м.        </t>
  </si>
  <si>
    <t xml:space="preserve">Прочие работы                                     </t>
  </si>
  <si>
    <t>Июль</t>
  </si>
  <si>
    <t xml:space="preserve">м         </t>
  </si>
  <si>
    <t xml:space="preserve">Ремонт ЦО                                         </t>
  </si>
  <si>
    <t>Ноябрь</t>
  </si>
  <si>
    <t xml:space="preserve">Очистка кровли                                    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</si>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</sst>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442.5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65.7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84.194</v>
      </c>
      <c r="D15" s="45">
        <f>D16+D22</f>
        <v>82.695</v>
      </c>
      <c r="E15" s="45">
        <f>E16+E22</f>
        <v>68.62152602031256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74.924</v>
      </c>
      <c r="D16" s="75">
        <v>73.497</v>
      </c>
      <c r="E16" s="25">
        <f>C16*0.1525+E19+E21</f>
        <v>67.20785102031256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52.144130403968816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44.18994102031256</v>
      </c>
      <c r="D19" s="25"/>
      <c r="E19" s="25">
        <f>C19</f>
        <v>44.18994102031256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22.779869596031187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-26.472</v>
      </c>
      <c r="C21" s="29">
        <f>C20/1.18</f>
        <v>19.304974233924735</v>
      </c>
      <c r="D21" s="29"/>
      <c r="E21" s="78">
        <v>11.592</v>
      </c>
      <c r="F21" s="37"/>
      <c r="G21" s="29">
        <f>B21+C21-E21</f>
        <v>-18.75902576607527</v>
      </c>
      <c r="H21" s="3"/>
    </row>
    <row r="22" spans="1:8" ht="15" customHeight="1">
      <c r="A22" s="32" t="s">
        <v>5</v>
      </c>
      <c r="B22" s="94"/>
      <c r="C22" s="74">
        <v>9.27</v>
      </c>
      <c r="D22" s="76">
        <v>9.198</v>
      </c>
      <c r="E22" s="36">
        <f>C22*0.1525+E23</f>
        <v>1.413675</v>
      </c>
      <c r="F22" s="90"/>
      <c r="G22" s="38"/>
      <c r="H22" s="3"/>
    </row>
    <row r="23" spans="1:8" ht="15" customHeight="1" thickBot="1">
      <c r="A23" s="35" t="s">
        <v>28</v>
      </c>
      <c r="B23" s="93">
        <v>-232.049</v>
      </c>
      <c r="C23" s="73">
        <f>C22/1.18</f>
        <v>7.8559322033898304</v>
      </c>
      <c r="D23" s="29"/>
      <c r="E23" s="78">
        <v>0</v>
      </c>
      <c r="F23" s="37"/>
      <c r="G23" s="29">
        <f>B23+C23-E23</f>
        <v>-224.19306779661017</v>
      </c>
      <c r="H23" s="3"/>
    </row>
    <row r="24" spans="1:8" ht="19.5" customHeight="1">
      <c r="A24" s="28" t="s">
        <v>6</v>
      </c>
      <c r="B24" s="47"/>
      <c r="C24" s="48">
        <f>SUM(C26:C29)</f>
        <v>186.85327999999998</v>
      </c>
      <c r="D24" s="48">
        <f>SUM(D26:D29)</f>
        <v>183.41886</v>
      </c>
      <c r="E24" s="48">
        <f>SUM(E26:E29)</f>
        <v>186.85327999999998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26.972</v>
      </c>
      <c r="D26" s="77">
        <v>26.331</v>
      </c>
      <c r="E26" s="14">
        <f>C26</f>
        <v>26.972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33.129</v>
      </c>
      <c r="D27" s="77">
        <v>32.347</v>
      </c>
      <c r="E27" s="14">
        <f>C27</f>
        <v>33.129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126.75228</v>
      </c>
      <c r="D28" s="111">
        <v>124.74086</v>
      </c>
      <c r="E28" s="87">
        <f>C28</f>
        <v>126.75228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-258.521</v>
      </c>
      <c r="C30" s="126">
        <f>C24+C15</f>
        <v>271.04728</v>
      </c>
      <c r="D30" s="123">
        <f>D24+D15</f>
        <v>266.11386</v>
      </c>
      <c r="E30" s="123">
        <f>E24+E15</f>
        <v>255.47480602031254</v>
      </c>
      <c r="F30" s="124">
        <v>0</v>
      </c>
      <c r="G30" s="125">
        <f>G21+G23</f>
        <v>-242.95209356268543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11.592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60</v>
      </c>
      <c r="G55" s="99">
        <v>0.827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</v>
      </c>
      <c r="G56" s="101">
        <v>0.138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76</v>
      </c>
      <c r="F57" s="100">
        <v>16</v>
      </c>
      <c r="G57" s="101">
        <v>6.367</v>
      </c>
    </row>
    <row r="58" spans="1:7" ht="9.75" customHeight="1">
      <c r="A58" s="130" t="s">
        <v>79</v>
      </c>
      <c r="B58" s="131"/>
      <c r="C58" s="132"/>
      <c r="D58" s="100" t="s">
        <v>72</v>
      </c>
      <c r="E58" s="100" t="s">
        <v>80</v>
      </c>
      <c r="F58" s="100">
        <v>213</v>
      </c>
      <c r="G58" s="101">
        <v>4.26</v>
      </c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11.591999999999999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2012-03-24T09:18:55Z</dcterms:modified>
  <cp:category/>
  <cp:version/>
  <cp:contentType/>
  <cp:contentStatus/>
</cp:coreProperties>
</file>