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<sst xmlns="http://schemas.openxmlformats.org/spreadsheetml/2006/main" count="155" uniqueCount="99">
  <si>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</si>
  <si>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</si>
  <si>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</si>
  <si>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</si>
  <si>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</si>
  <si>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</si>
  <si>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</si>
  <si>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</si>
  <si>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</si>
  <si>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</si>
  <si>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</si>
  <si>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</si>
  <si>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</si>
  <si>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</si>
  <si>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</si>
  <si>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</si>
  <si>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</si>
  <si>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</si>
  <si>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</si>
  <si>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</si>
  <si>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</si>
  <si>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</si>
  <si>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</si>
  <si>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</si>
  <si>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</si>
  <si>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</si>
  <si>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</si>
  <si>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</si>
  <si>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</si>
  <si>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</si>
  <si>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</si>
  <si>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</si>
  <si>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</si>
  <si>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</si>
  <si>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</si>
  <si>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</si>
  <si>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</si>
  <si>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</si>
  <si>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</si>
  <si>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</si>
  <si>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</si>
  <si>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</si>
  <si>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</si>
  <si>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</si>
  <si>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</si>
  <si>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</si>
  <si>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</si>
  <si>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</si>
  <si>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</si>
  <si>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</si>
  <si>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</si>
  <si>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</si>
  <si>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</si>
  <si>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</si>
  <si>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</si>
  <si>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</si>
  <si>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</si>
  <si>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</si>
  <si>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</si>
  <si>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</si>
  <si>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</si>
  <si>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</si>
  <si>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</si>
  <si>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</si>
  <si>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</si>
  <si>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</si>
  <si>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</si>
  <si>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</si>
  <si>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</si>
  <si>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</si>
  <si>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50 ЛЕТ ВЛКСМ д 26 корп а  </t>
  </si>
  <si>
    <t xml:space="preserve">Ремонт электропроводки                            </t>
  </si>
  <si>
    <t>Май</t>
  </si>
  <si>
    <t xml:space="preserve">м.        </t>
  </si>
  <si>
    <t>Декабрь</t>
  </si>
  <si>
    <t xml:space="preserve">Замена вентилей                                   </t>
  </si>
  <si>
    <t>Апрель</t>
  </si>
  <si>
    <t xml:space="preserve">шт.       </t>
  </si>
  <si>
    <t>Февраль</t>
  </si>
  <si>
    <t xml:space="preserve">Ремонт мягкой кровли                              </t>
  </si>
  <si>
    <t>Июль</t>
  </si>
  <si>
    <t xml:space="preserve">м2        </t>
  </si>
  <si>
    <t xml:space="preserve">Ремонт забора                                     </t>
  </si>
  <si>
    <t>Сентябрь</t>
  </si>
  <si>
    <t xml:space="preserve">Замена выключателей                               </t>
  </si>
  <si>
    <t>Январь</t>
  </si>
  <si>
    <t xml:space="preserve">шт        </t>
  </si>
  <si>
    <t xml:space="preserve">Ремонт окон                                       </t>
  </si>
  <si>
    <t xml:space="preserve">Прочие работы                                     </t>
  </si>
  <si>
    <t xml:space="preserve">м         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</si>
  <si>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</si>
  <si>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</si>
  <si>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</si>
  <si>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>Август</t>
  </si>
  <si>
    <t xml:space="preserve">Ремонт ГВС, ХВС                                   </t>
  </si>
  <si>
    <t>Июнь</t>
  </si>
  <si>
    <t xml:space="preserve">Уборка придомой территории                        </t>
  </si>
  <si>
    <t>Март</t>
  </si>
  <si>
    <t xml:space="preserve">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</si>
</sst>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4" fontId="6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I31" sqref="I31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8" t="s">
        <v>67</v>
      </c>
      <c r="B3" s="108"/>
      <c r="C3" s="108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7728.9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912.5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2018.006</v>
      </c>
      <c r="D15" s="45">
        <f>D16+D22</f>
        <v>1981.0510000000002</v>
      </c>
      <c r="E15" s="45">
        <f>E16+E22</f>
        <v>1765.1057073034826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1869.72</v>
      </c>
      <c r="D16" s="75">
        <v>1834.353</v>
      </c>
      <c r="E16" s="25">
        <f>C16*0.1525+E19+E21</f>
        <v>1742.4920923034827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1594.9927749181095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1351.6887923034826</v>
      </c>
      <c r="D19" s="25"/>
      <c r="E19" s="25">
        <f>C19</f>
        <v>1351.6887923034826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274.7272250818905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-47.475</v>
      </c>
      <c r="C21" s="29">
        <f>C20/1.18</f>
        <v>232.81968227278855</v>
      </c>
      <c r="D21" s="29"/>
      <c r="E21" s="78">
        <v>105.671</v>
      </c>
      <c r="F21" s="37"/>
      <c r="G21" s="29">
        <f>B21+C21-E21</f>
        <v>79.67368227278855</v>
      </c>
      <c r="H21" s="3"/>
    </row>
    <row r="22" spans="1:8" ht="15" customHeight="1">
      <c r="A22" s="32" t="s">
        <v>5</v>
      </c>
      <c r="B22" s="94"/>
      <c r="C22" s="74">
        <v>148.286</v>
      </c>
      <c r="D22" s="76">
        <v>146.698</v>
      </c>
      <c r="E22" s="36">
        <f>C22*0.1525+E23</f>
        <v>22.613615</v>
      </c>
      <c r="F22" s="90"/>
      <c r="G22" s="38"/>
      <c r="H22" s="3"/>
    </row>
    <row r="23" spans="1:8" ht="15" customHeight="1" thickBot="1">
      <c r="A23" s="35" t="s">
        <v>28</v>
      </c>
      <c r="B23" s="93">
        <v>126.053</v>
      </c>
      <c r="C23" s="73">
        <f>C22/1.18</f>
        <v>125.66610169491526</v>
      </c>
      <c r="D23" s="29"/>
      <c r="E23" s="78">
        <v>0</v>
      </c>
      <c r="F23" s="37"/>
      <c r="G23" s="29">
        <f>B23+C23-E23</f>
        <v>251.71910169491525</v>
      </c>
      <c r="H23" s="3"/>
    </row>
    <row r="24" spans="1:8" ht="19.5" customHeight="1">
      <c r="A24" s="28" t="s">
        <v>6</v>
      </c>
      <c r="B24" s="47"/>
      <c r="C24" s="48">
        <f>SUM(C26:C29)</f>
        <v>4209.91454</v>
      </c>
      <c r="D24" s="48">
        <f>SUM(D26:D29)</f>
        <v>4147.09914</v>
      </c>
      <c r="E24" s="48">
        <f>SUM(E26:E29)</f>
        <v>4336.23165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520.616</v>
      </c>
      <c r="D26" s="77">
        <v>510.939</v>
      </c>
      <c r="E26" s="14">
        <f>C26</f>
        <v>520.616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421.417</v>
      </c>
      <c r="D27" s="77">
        <v>413.926</v>
      </c>
      <c r="E27" s="14">
        <f>C27</f>
        <v>421.417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2213.4265299999997</v>
      </c>
      <c r="D28" s="111">
        <v>2182.0869700000003</v>
      </c>
      <c r="E28" s="87">
        <f>C28</f>
        <v>2213.4265299999997</v>
      </c>
      <c r="F28" s="88"/>
      <c r="G28" s="87"/>
      <c r="H28" s="3"/>
    </row>
    <row r="29" spans="1:7" ht="15">
      <c r="A29" s="116" t="s">
        <v>69</v>
      </c>
      <c r="B29" s="118"/>
      <c r="C29" s="77">
        <v>1054.45501</v>
      </c>
      <c r="D29" s="77">
        <v>1040.14717</v>
      </c>
      <c r="E29" s="87">
        <f>C29+126.31711</f>
        <v>1180.7721199999999</v>
      </c>
      <c r="F29" s="183"/>
      <c r="G29" s="31">
        <f>B29+C29-E29</f>
        <v>-126.31710999999996</v>
      </c>
    </row>
    <row r="30" spans="1:8" ht="43.5" customHeight="1" thickBot="1">
      <c r="A30" s="112" t="s">
        <v>19</v>
      </c>
      <c r="B30" s="113">
        <f>B21+B23</f>
        <v>78.578</v>
      </c>
      <c r="C30" s="114">
        <f>C24+C15</f>
        <v>6227.92054</v>
      </c>
      <c r="D30" s="115">
        <f>D24+D15</f>
        <v>6128.150140000001</v>
      </c>
      <c r="E30" s="184">
        <f>E24+E15</f>
        <v>6101.337357303482</v>
      </c>
      <c r="F30" s="185">
        <v>222.50989</v>
      </c>
      <c r="G30" s="186">
        <f>G21+G23+G29</f>
        <v>205.07567396770384</v>
      </c>
      <c r="H30" s="91"/>
    </row>
    <row r="31" spans="1:8" ht="36" customHeight="1">
      <c r="A31" s="120" t="s">
        <v>9</v>
      </c>
      <c r="B31" s="120"/>
      <c r="C31" s="120"/>
      <c r="D31" s="120"/>
      <c r="E31" s="120"/>
      <c r="F31" s="120"/>
      <c r="G31" s="120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21.37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0.99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5.48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0.26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2.28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5.48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18.23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3.14</v>
      </c>
      <c r="G46" s="92">
        <f>E21</f>
        <v>105.671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9">
        <f>G48+G49</f>
        <v>0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10">
        <f>E23</f>
        <v>0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0" t="s">
        <v>48</v>
      </c>
      <c r="B53" s="120"/>
      <c r="C53" s="120"/>
      <c r="D53" s="120"/>
      <c r="E53" s="120"/>
      <c r="F53" s="120"/>
      <c r="G53" s="120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1" t="s">
        <v>71</v>
      </c>
      <c r="B55" s="119"/>
      <c r="C55" s="143"/>
      <c r="D55" s="98" t="s">
        <v>72</v>
      </c>
      <c r="E55" s="98" t="s">
        <v>73</v>
      </c>
      <c r="F55" s="98">
        <v>0</v>
      </c>
      <c r="G55" s="99">
        <v>0.717</v>
      </c>
    </row>
    <row r="56" spans="1:7" ht="9.75" customHeight="1">
      <c r="A56" s="125" t="s">
        <v>71</v>
      </c>
      <c r="B56" s="126"/>
      <c r="C56" s="127"/>
      <c r="D56" s="100" t="s">
        <v>74</v>
      </c>
      <c r="E56" s="100" t="s">
        <v>73</v>
      </c>
      <c r="F56" s="100">
        <v>0</v>
      </c>
      <c r="G56" s="101">
        <v>0.04</v>
      </c>
    </row>
    <row r="57" spans="1:7" ht="9.75" customHeight="1">
      <c r="A57" s="125" t="s">
        <v>75</v>
      </c>
      <c r="B57" s="126"/>
      <c r="C57" s="127"/>
      <c r="D57" s="100" t="s">
        <v>76</v>
      </c>
      <c r="E57" s="100" t="s">
        <v>77</v>
      </c>
      <c r="F57" s="100">
        <v>1</v>
      </c>
      <c r="G57" s="101">
        <v>0.979</v>
      </c>
    </row>
    <row r="58" spans="1:7" ht="9.75" customHeight="1">
      <c r="A58" s="125" t="s">
        <v>75</v>
      </c>
      <c r="B58" s="126"/>
      <c r="C58" s="127"/>
      <c r="D58" s="100" t="s">
        <v>78</v>
      </c>
      <c r="E58" s="100" t="s">
        <v>77</v>
      </c>
      <c r="F58" s="100">
        <v>4</v>
      </c>
      <c r="G58" s="101">
        <v>1.307</v>
      </c>
    </row>
    <row r="59" spans="1:7" ht="9.75" customHeight="1">
      <c r="A59" s="125" t="s">
        <v>75</v>
      </c>
      <c r="B59" s="126"/>
      <c r="C59" s="127"/>
      <c r="D59" s="100" t="s">
        <v>72</v>
      </c>
      <c r="E59" s="100" t="s">
        <v>77</v>
      </c>
      <c r="F59" s="100">
        <v>3</v>
      </c>
      <c r="G59" s="101">
        <v>1.269</v>
      </c>
    </row>
    <row r="60" spans="1:9" ht="9.75" customHeight="1">
      <c r="A60" s="125" t="s">
        <v>75</v>
      </c>
      <c r="B60" s="126"/>
      <c r="C60" s="127"/>
      <c r="D60" s="100" t="s">
        <v>74</v>
      </c>
      <c r="E60" s="100" t="s">
        <v>77</v>
      </c>
      <c r="F60" s="100">
        <v>2</v>
      </c>
      <c r="G60" s="101">
        <v>0.558</v>
      </c>
      <c r="H60" s="3"/>
      <c r="I60" s="2"/>
    </row>
    <row r="61" spans="1:7" ht="9.75" customHeight="1">
      <c r="A61" s="125" t="s">
        <v>79</v>
      </c>
      <c r="B61" s="126"/>
      <c r="C61" s="127"/>
      <c r="D61" s="100" t="s">
        <v>80</v>
      </c>
      <c r="E61" s="100" t="s">
        <v>81</v>
      </c>
      <c r="F61" s="100">
        <v>69.6</v>
      </c>
      <c r="G61" s="101">
        <v>11.74</v>
      </c>
    </row>
    <row r="62" spans="1:7" ht="9.75" customHeight="1">
      <c r="A62" s="125" t="s">
        <v>82</v>
      </c>
      <c r="B62" s="126"/>
      <c r="C62" s="127"/>
      <c r="D62" s="100" t="s">
        <v>83</v>
      </c>
      <c r="E62" s="100" t="s">
        <v>81</v>
      </c>
      <c r="F62" s="100">
        <v>0</v>
      </c>
      <c r="G62" s="101">
        <v>76.605</v>
      </c>
    </row>
    <row r="63" spans="1:7" ht="9.75" customHeight="1">
      <c r="A63" s="125" t="s">
        <v>84</v>
      </c>
      <c r="B63" s="126"/>
      <c r="C63" s="127"/>
      <c r="D63" s="100" t="s">
        <v>85</v>
      </c>
      <c r="E63" s="100" t="s">
        <v>86</v>
      </c>
      <c r="F63" s="100">
        <v>1</v>
      </c>
      <c r="G63" s="101">
        <v>0.063</v>
      </c>
    </row>
    <row r="64" spans="1:7" ht="9.75" customHeight="1">
      <c r="A64" s="125" t="s">
        <v>84</v>
      </c>
      <c r="B64" s="126"/>
      <c r="C64" s="127"/>
      <c r="D64" s="100" t="s">
        <v>85</v>
      </c>
      <c r="E64" s="100" t="s">
        <v>86</v>
      </c>
      <c r="F64" s="100">
        <v>1</v>
      </c>
      <c r="G64" s="101">
        <v>0.062</v>
      </c>
    </row>
    <row r="65" spans="1:7" ht="9.75" customHeight="1">
      <c r="A65" s="125" t="s">
        <v>87</v>
      </c>
      <c r="B65" s="126"/>
      <c r="C65" s="127"/>
      <c r="D65" s="100" t="s">
        <v>85</v>
      </c>
      <c r="E65" s="100" t="s">
        <v>86</v>
      </c>
      <c r="F65" s="100">
        <v>2</v>
      </c>
      <c r="G65" s="101">
        <v>0.432</v>
      </c>
    </row>
    <row r="66" spans="1:7" ht="9.75" customHeight="1">
      <c r="A66" s="125" t="s">
        <v>87</v>
      </c>
      <c r="B66" s="126"/>
      <c r="C66" s="127"/>
      <c r="D66" s="100" t="s">
        <v>85</v>
      </c>
      <c r="E66" s="100" t="s">
        <v>86</v>
      </c>
      <c r="F66" s="100">
        <v>2</v>
      </c>
      <c r="G66" s="101">
        <v>0.448</v>
      </c>
    </row>
    <row r="67" spans="1:7" ht="9.75" customHeight="1">
      <c r="A67" s="125" t="s">
        <v>88</v>
      </c>
      <c r="B67" s="126"/>
      <c r="C67" s="127"/>
      <c r="D67" s="100" t="s">
        <v>80</v>
      </c>
      <c r="E67" s="100" t="s">
        <v>89</v>
      </c>
      <c r="F67" s="100">
        <v>0</v>
      </c>
      <c r="G67" s="101">
        <v>0.553</v>
      </c>
    </row>
    <row r="68" spans="1:7" ht="9.75" customHeight="1">
      <c r="A68" s="105" t="s">
        <v>90</v>
      </c>
      <c r="B68" s="106"/>
      <c r="C68" s="107"/>
      <c r="D68" s="100" t="s">
        <v>91</v>
      </c>
      <c r="E68" s="100" t="s">
        <v>89</v>
      </c>
      <c r="F68" s="100">
        <v>3</v>
      </c>
      <c r="G68" s="101">
        <v>1.919</v>
      </c>
    </row>
    <row r="69" spans="1:7" ht="9.75" customHeight="1">
      <c r="A69" s="105" t="s">
        <v>92</v>
      </c>
      <c r="B69" s="106"/>
      <c r="C69" s="107"/>
      <c r="D69" s="100" t="s">
        <v>83</v>
      </c>
      <c r="E69" s="100" t="s">
        <v>86</v>
      </c>
      <c r="F69" s="100">
        <v>1</v>
      </c>
      <c r="G69" s="101">
        <v>0.677</v>
      </c>
    </row>
    <row r="70" spans="1:7" ht="9.75" customHeight="1">
      <c r="A70" s="105" t="s">
        <v>92</v>
      </c>
      <c r="B70" s="106"/>
      <c r="C70" s="107"/>
      <c r="D70" s="100" t="s">
        <v>76</v>
      </c>
      <c r="E70" s="100" t="s">
        <v>86</v>
      </c>
      <c r="F70" s="100">
        <v>2</v>
      </c>
      <c r="G70" s="101">
        <v>1.233</v>
      </c>
    </row>
    <row r="71" spans="1:7" ht="9.75" customHeight="1">
      <c r="A71" s="105" t="s">
        <v>92</v>
      </c>
      <c r="B71" s="106"/>
      <c r="C71" s="107"/>
      <c r="D71" s="100" t="s">
        <v>91</v>
      </c>
      <c r="E71" s="100" t="s">
        <v>86</v>
      </c>
      <c r="F71" s="100">
        <v>1</v>
      </c>
      <c r="G71" s="101">
        <v>0.477</v>
      </c>
    </row>
    <row r="72" spans="1:7" ht="9.75" customHeight="1">
      <c r="A72" s="105" t="s">
        <v>92</v>
      </c>
      <c r="B72" s="106"/>
      <c r="C72" s="107"/>
      <c r="D72" s="100" t="s">
        <v>93</v>
      </c>
      <c r="E72" s="100" t="s">
        <v>86</v>
      </c>
      <c r="F72" s="100">
        <v>1</v>
      </c>
      <c r="G72" s="101">
        <v>0.638</v>
      </c>
    </row>
    <row r="73" spans="1:7" ht="9.75" customHeight="1">
      <c r="A73" s="105" t="s">
        <v>94</v>
      </c>
      <c r="B73" s="106"/>
      <c r="C73" s="107"/>
      <c r="D73" s="100" t="s">
        <v>95</v>
      </c>
      <c r="E73" s="100" t="s">
        <v>89</v>
      </c>
      <c r="F73" s="100">
        <v>0</v>
      </c>
      <c r="G73" s="101">
        <v>0.704</v>
      </c>
    </row>
    <row r="74" spans="1:7" ht="9.75" customHeight="1">
      <c r="A74" s="105" t="s">
        <v>96</v>
      </c>
      <c r="B74" s="106"/>
      <c r="C74" s="107"/>
      <c r="D74" s="100" t="s">
        <v>97</v>
      </c>
      <c r="E74" s="100" t="s">
        <v>98</v>
      </c>
      <c r="F74" s="100">
        <v>0</v>
      </c>
      <c r="G74" s="101">
        <v>0.75</v>
      </c>
    </row>
    <row r="75" spans="1:7" ht="9.75" customHeight="1">
      <c r="A75" s="105" t="s">
        <v>96</v>
      </c>
      <c r="B75" s="106"/>
      <c r="C75" s="107"/>
      <c r="D75" s="100" t="s">
        <v>78</v>
      </c>
      <c r="E75" s="100" t="s">
        <v>98</v>
      </c>
      <c r="F75" s="100">
        <v>0</v>
      </c>
      <c r="G75" s="101">
        <v>1.5</v>
      </c>
    </row>
    <row r="76" spans="1:7" ht="9.75" customHeight="1">
      <c r="A76" s="105" t="s">
        <v>96</v>
      </c>
      <c r="B76" s="106"/>
      <c r="C76" s="107"/>
      <c r="D76" s="100" t="s">
        <v>85</v>
      </c>
      <c r="E76" s="100" t="s">
        <v>98</v>
      </c>
      <c r="F76" s="100">
        <v>0</v>
      </c>
      <c r="G76" s="101">
        <v>3</v>
      </c>
    </row>
    <row r="77" spans="1:7" ht="9.75" customHeight="1">
      <c r="A77" s="125" t="s">
        <v>27</v>
      </c>
      <c r="B77" s="126"/>
      <c r="C77" s="127"/>
      <c r="D77" s="100"/>
      <c r="E77" s="100"/>
      <c r="F77" s="100"/>
      <c r="G77" s="101"/>
    </row>
    <row r="78" spans="1:7" ht="9.75" customHeight="1">
      <c r="A78" s="125" t="s">
        <v>27</v>
      </c>
      <c r="B78" s="126"/>
      <c r="C78" s="127"/>
      <c r="D78" s="100"/>
      <c r="E78" s="100"/>
      <c r="F78" s="100"/>
      <c r="G78" s="101"/>
    </row>
    <row r="79" spans="1:7" ht="9.75" customHeight="1">
      <c r="A79" s="136"/>
      <c r="B79" s="136"/>
      <c r="C79" s="136"/>
      <c r="D79" s="102"/>
      <c r="E79" s="102"/>
      <c r="F79" s="102"/>
      <c r="G79" s="102"/>
    </row>
    <row r="80" spans="1:7" ht="9.75" customHeight="1">
      <c r="A80" s="137" t="s">
        <v>64</v>
      </c>
      <c r="B80" s="138"/>
      <c r="C80" s="139"/>
      <c r="D80" s="103"/>
      <c r="E80" s="103"/>
      <c r="F80" s="103"/>
      <c r="G80" s="104">
        <f>SUM(G55:G79)</f>
        <v>105.671</v>
      </c>
    </row>
    <row r="81" spans="1:7" ht="18" customHeight="1" thickBot="1">
      <c r="A81" s="132" t="s">
        <v>61</v>
      </c>
      <c r="B81" s="132"/>
      <c r="C81" s="132"/>
      <c r="D81" s="132"/>
      <c r="E81" s="132"/>
      <c r="F81" s="132"/>
      <c r="G81" s="132"/>
    </row>
    <row r="82" spans="1:7" ht="27.75" customHeight="1" thickBot="1">
      <c r="A82" s="133" t="s">
        <v>51</v>
      </c>
      <c r="B82" s="134"/>
      <c r="C82" s="135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28" t="s">
        <v>27</v>
      </c>
      <c r="B83" s="129"/>
      <c r="C83" s="130"/>
      <c r="D83" s="100"/>
      <c r="E83" s="100"/>
      <c r="F83" s="100"/>
      <c r="G83" s="101"/>
    </row>
    <row r="84" spans="1:7" ht="9.75" customHeight="1">
      <c r="A84" s="128" t="s">
        <v>27</v>
      </c>
      <c r="B84" s="129"/>
      <c r="C84" s="130"/>
      <c r="D84" s="100"/>
      <c r="E84" s="100"/>
      <c r="F84" s="100"/>
      <c r="G84" s="101"/>
    </row>
    <row r="85" spans="1:7" ht="9.75" customHeight="1">
      <c r="A85" s="131"/>
      <c r="B85" s="131"/>
      <c r="C85" s="131"/>
      <c r="D85" s="100"/>
      <c r="E85" s="100"/>
      <c r="F85" s="100"/>
      <c r="G85" s="101"/>
    </row>
    <row r="86" spans="1:7" ht="9.75" customHeight="1">
      <c r="A86" s="122" t="s">
        <v>27</v>
      </c>
      <c r="B86" s="123"/>
      <c r="C86" s="124"/>
      <c r="D86" s="100"/>
      <c r="E86" s="100"/>
      <c r="F86" s="100"/>
      <c r="G86" s="101" t="s">
        <v>27</v>
      </c>
    </row>
    <row r="87" spans="1:7" ht="9.75" customHeight="1">
      <c r="A87" s="131"/>
      <c r="B87" s="131"/>
      <c r="C87" s="131"/>
      <c r="D87" s="100"/>
      <c r="E87" s="100"/>
      <c r="F87" s="100"/>
      <c r="G87" s="101"/>
    </row>
    <row r="88" spans="1:7" ht="9.75" customHeight="1">
      <c r="A88" s="131"/>
      <c r="B88" s="131"/>
      <c r="C88" s="131"/>
      <c r="D88" s="100"/>
      <c r="E88" s="100"/>
      <c r="F88" s="100"/>
      <c r="G88" s="101"/>
    </row>
    <row r="89" spans="1:7" ht="9.75" customHeight="1">
      <c r="A89" s="131"/>
      <c r="B89" s="131"/>
      <c r="C89" s="131"/>
      <c r="D89" s="100"/>
      <c r="E89" s="100"/>
      <c r="F89" s="100"/>
      <c r="G89" s="101"/>
    </row>
    <row r="90" spans="1:7" ht="9.75" customHeight="1">
      <c r="A90" s="131"/>
      <c r="B90" s="131"/>
      <c r="C90" s="131"/>
      <c r="D90" s="100"/>
      <c r="E90" s="100"/>
      <c r="F90" s="100"/>
      <c r="G90" s="101"/>
    </row>
    <row r="91" spans="1:7" ht="9.75" customHeight="1">
      <c r="A91" s="131"/>
      <c r="B91" s="131"/>
      <c r="C91" s="131"/>
      <c r="D91" s="100"/>
      <c r="E91" s="100"/>
      <c r="F91" s="100"/>
      <c r="G91" s="101"/>
    </row>
    <row r="92" spans="1:7" ht="9.75" customHeight="1">
      <c r="A92" s="122" t="s">
        <v>27</v>
      </c>
      <c r="B92" s="123"/>
      <c r="C92" s="124"/>
      <c r="D92" s="100"/>
      <c r="E92" s="100"/>
      <c r="F92" s="100"/>
      <c r="G92" s="101" t="s">
        <v>27</v>
      </c>
    </row>
    <row r="93" spans="1:7" ht="9.75" customHeight="1">
      <c r="A93" s="137" t="s">
        <v>64</v>
      </c>
      <c r="B93" s="138"/>
      <c r="C93" s="139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2012-03-24T09:21:06Z</cp:lastPrinted>
  <dcterms:created xsi:type="dcterms:W3CDTF">2009-03-27T08:34:00Z</dcterms:created>
  <dcterms:modified xsi:type="dcterms:W3CDTF">2012-03-24T10:02:16Z</dcterms:modified>
  <cp:category/>
  <cp:version/>
  <cp:contentType/>
  <cp:contentStatus/>
</cp:coreProperties>
</file>