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<sst xmlns="http://schemas.openxmlformats.org/spreadsheetml/2006/main" count="122" uniqueCount="91">
  <si>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</si>
  <si>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</si>
  <si>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</si>
  <si>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</si>
  <si>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</si>
  <si>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</si>
  <si>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</si>
  <si>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</si>
  <si>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</si>
  <si>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</si>
  <si>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</si>
  <si>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</si>
  <si>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</si>
  <si>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</si>
  <si>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</si>
  <si>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</si>
  <si>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</si>
  <si>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</si>
  <si>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</si>
  <si>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</si>
  <si>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</si>
  <si>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</si>
  <si>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</si>
  <si>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</si>
  <si>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</si>
  <si>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</si>
  <si>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</si>
  <si>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</si>
  <si>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</si>
  <si>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</si>
  <si>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</si>
  <si>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</si>
  <si>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</si>
  <si>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</si>
  <si>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</si>
  <si>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</si>
  <si>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</si>
  <si>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</si>
  <si>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</si>
  <si>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</si>
  <si>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</si>
  <si>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</si>
  <si>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</si>
  <si>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</si>
  <si>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</si>
  <si>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</si>
  <si>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</si>
  <si>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</si>
  <si>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</si>
  <si>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</si>
  <si>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</si>
  <si>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</si>
  <si>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</si>
  <si>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</si>
  <si>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</si>
  <si>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</si>
  <si>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</si>
  <si>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</si>
  <si>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</si>
  <si>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</si>
  <si>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</si>
  <si>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</si>
  <si>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</si>
  <si>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</si>
  <si>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</si>
  <si>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</si>
  <si>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</si>
  <si>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</si>
  <si>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</si>
  <si>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</si>
  <si>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БЕРЕЗИНА д 37 корп 2  </t>
  </si>
  <si>
    <t xml:space="preserve">Ремонт электропроводки                            </t>
  </si>
  <si>
    <t>Май</t>
  </si>
  <si>
    <t xml:space="preserve">м.        </t>
  </si>
  <si>
    <t xml:space="preserve">Ремонт мягкой кровли                              </t>
  </si>
  <si>
    <t>Октябрь</t>
  </si>
  <si>
    <t xml:space="preserve">м2        </t>
  </si>
  <si>
    <t xml:space="preserve">Ремонт ХВС                                        </t>
  </si>
  <si>
    <t>Июнь</t>
  </si>
  <si>
    <t xml:space="preserve">м         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</si>
  <si>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</si>
  <si>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</si>
  <si>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</si>
  <si>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 xml:space="preserve">шт        </t>
  </si>
  <si>
    <t xml:space="preserve">Устройство забора                                 </t>
  </si>
  <si>
    <t>Сентябрь</t>
  </si>
  <si>
    <t xml:space="preserve">Уборка придомой территории                        </t>
  </si>
  <si>
    <t>Февраль</t>
  </si>
  <si>
    <t xml:space="preserve">          </t>
  </si>
  <si>
    <t>Март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</si>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</sst>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586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107.7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110.988</v>
      </c>
      <c r="D15" s="45">
        <f>D16+D22</f>
        <v>96.92099999999999</v>
      </c>
      <c r="E15" s="45">
        <f>E16+E22</f>
        <v>117.90449547538108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99.222</v>
      </c>
      <c r="D16" s="75">
        <v>85.857</v>
      </c>
      <c r="E16" s="25">
        <f>C16*0.1525+E19+E21</f>
        <v>116.11018047538109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69.05457406094968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58.52082547538109</v>
      </c>
      <c r="D19" s="25"/>
      <c r="E19" s="25">
        <f>C19</f>
        <v>58.52082547538109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30.167425939050318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6.612</v>
      </c>
      <c r="C21" s="29">
        <f>C20/1.18</f>
        <v>25.56561520258502</v>
      </c>
      <c r="D21" s="29"/>
      <c r="E21" s="78">
        <v>42.458</v>
      </c>
      <c r="F21" s="37"/>
      <c r="G21" s="29">
        <f>B21+C21-E21</f>
        <v>-10.280384797414982</v>
      </c>
      <c r="H21" s="3"/>
    </row>
    <row r="22" spans="1:8" ht="15" customHeight="1">
      <c r="A22" s="32" t="s">
        <v>5</v>
      </c>
      <c r="B22" s="94"/>
      <c r="C22" s="74">
        <v>11.766</v>
      </c>
      <c r="D22" s="76">
        <v>11.064</v>
      </c>
      <c r="E22" s="36">
        <f>C22*0.1525+E23</f>
        <v>1.7943149999999999</v>
      </c>
      <c r="F22" s="90"/>
      <c r="G22" s="38"/>
      <c r="H22" s="3"/>
    </row>
    <row r="23" spans="1:8" ht="15" customHeight="1" thickBot="1">
      <c r="A23" s="35" t="s">
        <v>28</v>
      </c>
      <c r="B23" s="93">
        <v>17.268</v>
      </c>
      <c r="C23" s="73">
        <f>C22/1.18</f>
        <v>9.971186440677966</v>
      </c>
      <c r="D23" s="29"/>
      <c r="E23" s="78">
        <v>0</v>
      </c>
      <c r="F23" s="37"/>
      <c r="G23" s="29">
        <f>B23+C23-E23</f>
        <v>27.23918644067797</v>
      </c>
      <c r="H23" s="3"/>
    </row>
    <row r="24" spans="1:8" ht="19.5" customHeight="1">
      <c r="A24" s="28" t="s">
        <v>6</v>
      </c>
      <c r="B24" s="47"/>
      <c r="C24" s="48">
        <f>SUM(C26:C29)</f>
        <v>72.755</v>
      </c>
      <c r="D24" s="48">
        <f>SUM(D26:D29)</f>
        <v>61.775000000000006</v>
      </c>
      <c r="E24" s="48">
        <f>SUM(E26:E29)</f>
        <v>72.755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32.528</v>
      </c>
      <c r="D26" s="77">
        <v>27.627</v>
      </c>
      <c r="E26" s="14">
        <f>C26</f>
        <v>32.528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40.227</v>
      </c>
      <c r="D27" s="77">
        <v>34.148</v>
      </c>
      <c r="E27" s="14">
        <f>C27</f>
        <v>40.227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23.880000000000003</v>
      </c>
      <c r="C30" s="126">
        <f>C24+C15</f>
        <v>183.743</v>
      </c>
      <c r="D30" s="123">
        <f>D24+D15</f>
        <v>158.696</v>
      </c>
      <c r="E30" s="123">
        <f>E24+E15</f>
        <v>190.65949547538108</v>
      </c>
      <c r="F30" s="124">
        <v>47.38735</v>
      </c>
      <c r="G30" s="125">
        <f>G21+G23</f>
        <v>16.958801643262987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42.458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0.524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27</v>
      </c>
      <c r="G56" s="101">
        <v>1.755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26</v>
      </c>
      <c r="G57" s="101">
        <v>17.19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79</v>
      </c>
      <c r="F58" s="100">
        <v>0</v>
      </c>
      <c r="G58" s="101">
        <v>0.276</v>
      </c>
    </row>
    <row r="59" spans="1:7" ht="9.75" customHeight="1">
      <c r="A59" s="130" t="s">
        <v>82</v>
      </c>
      <c r="B59" s="131"/>
      <c r="C59" s="132"/>
      <c r="D59" s="100" t="s">
        <v>72</v>
      </c>
      <c r="E59" s="100" t="s">
        <v>83</v>
      </c>
      <c r="F59" s="100">
        <v>4</v>
      </c>
      <c r="G59" s="101">
        <v>12.068</v>
      </c>
    </row>
    <row r="60" spans="1:9" ht="9.75" customHeight="1">
      <c r="A60" s="130" t="s">
        <v>82</v>
      </c>
      <c r="B60" s="131"/>
      <c r="C60" s="132"/>
      <c r="D60" s="100" t="s">
        <v>81</v>
      </c>
      <c r="E60" s="100" t="s">
        <v>83</v>
      </c>
      <c r="F60" s="100">
        <v>2</v>
      </c>
      <c r="G60" s="101">
        <v>1.145</v>
      </c>
      <c r="H60" s="3"/>
      <c r="I60" s="2"/>
    </row>
    <row r="61" spans="1:7" ht="9.75" customHeight="1">
      <c r="A61" s="130" t="s">
        <v>84</v>
      </c>
      <c r="B61" s="131"/>
      <c r="C61" s="132"/>
      <c r="D61" s="100" t="s">
        <v>85</v>
      </c>
      <c r="E61" s="100" t="s">
        <v>76</v>
      </c>
      <c r="F61" s="100">
        <v>10.8</v>
      </c>
      <c r="G61" s="101">
        <v>8.125</v>
      </c>
    </row>
    <row r="62" spans="1:7" ht="9.75" customHeight="1">
      <c r="A62" s="130" t="s">
        <v>86</v>
      </c>
      <c r="B62" s="131"/>
      <c r="C62" s="132"/>
      <c r="D62" s="100" t="s">
        <v>87</v>
      </c>
      <c r="E62" s="100" t="s">
        <v>88</v>
      </c>
      <c r="F62" s="100">
        <v>0</v>
      </c>
      <c r="G62" s="101">
        <v>0.375</v>
      </c>
    </row>
    <row r="63" spans="1:7" ht="9.75" customHeight="1">
      <c r="A63" s="130" t="s">
        <v>86</v>
      </c>
      <c r="B63" s="131"/>
      <c r="C63" s="132"/>
      <c r="D63" s="100" t="s">
        <v>89</v>
      </c>
      <c r="E63" s="100" t="s">
        <v>88</v>
      </c>
      <c r="F63" s="100">
        <v>0</v>
      </c>
      <c r="G63" s="101">
        <v>0.625</v>
      </c>
    </row>
    <row r="64" spans="1:7" ht="9.75" customHeight="1">
      <c r="A64" s="130" t="s">
        <v>86</v>
      </c>
      <c r="B64" s="131"/>
      <c r="C64" s="132"/>
      <c r="D64" s="100" t="s">
        <v>90</v>
      </c>
      <c r="E64" s="100" t="s">
        <v>88</v>
      </c>
      <c r="F64" s="100">
        <v>0</v>
      </c>
      <c r="G64" s="101">
        <v>0.375</v>
      </c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42.458000000000006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2012-03-26T12:29:43Z</dcterms:modified>
  <cp:category/>
  <cp:version/>
  <cp:contentType/>
  <cp:contentStatus/>
</cp:coreProperties>
</file>