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<sst xmlns="http://schemas.openxmlformats.org/spreadsheetml/2006/main" count="85" uniqueCount="76">
  <si>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</si>
  <si>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</si>
  <si>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</si>
  <si>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</si>
  <si>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</si>
  <si>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</si>
  <si>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</si>
  <si>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</si>
  <si>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</si>
  <si>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</si>
  <si>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</si>
  <si>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</si>
  <si>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</si>
  <si>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</si>
  <si>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</si>
  <si>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</si>
  <si>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</si>
  <si>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</si>
  <si>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</si>
  <si>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</si>
  <si>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</si>
  <si>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</si>
  <si>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</si>
  <si>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</si>
  <si>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</si>
  <si>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</si>
  <si>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</si>
  <si>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</si>
  <si>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</si>
  <si>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</si>
  <si>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</si>
  <si>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</si>
  <si>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</si>
  <si>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</si>
  <si>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</si>
  <si>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</si>
  <si>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</si>
  <si>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</si>
  <si>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</si>
  <si>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</si>
  <si>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</si>
  <si>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</si>
  <si>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</si>
  <si>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</si>
  <si>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</si>
  <si>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</si>
  <si>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</si>
  <si>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</si>
  <si>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</si>
  <si>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</si>
  <si>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</si>
  <si>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</si>
  <si>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</si>
  <si>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</si>
  <si>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</si>
  <si>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</si>
  <si>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</si>
  <si>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</si>
  <si>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</si>
  <si>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</si>
  <si>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</si>
  <si>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</si>
  <si>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</si>
  <si>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</si>
  <si>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</si>
  <si>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</si>
  <si>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</si>
  <si>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</si>
  <si>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</si>
  <si>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</si>
  <si>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</si>
  <si>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</si>
  <si>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ЖУКОВСКОГО д 15 корп 1  </t>
  </si>
  <si>
    <t xml:space="preserve">Замена светильников                               </t>
  </si>
  <si>
    <t>Июнь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</si>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</sst>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2994.8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111.7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606.973</v>
      </c>
      <c r="D15" s="40">
        <f>D16+D22</f>
        <v>631.7940000000001</v>
      </c>
      <c r="E15" s="40">
        <f>E16+E22</f>
        <v>399.5433147033898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532.415</v>
      </c>
      <c r="D16" s="65">
        <v>553.969</v>
      </c>
      <c r="E16" s="23">
        <f>C16*0.1525+E19+E21</f>
        <v>388.1732197033898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361.91299999999995</v>
      </c>
      <c r="D18" s="77"/>
      <c r="E18" s="75">
        <f>C18</f>
        <v>361.91299999999995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306.7059322033898</v>
      </c>
      <c r="D19" s="23"/>
      <c r="E19" s="23">
        <f>C19</f>
        <v>306.7059322033898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170.502</v>
      </c>
      <c r="D20" s="28"/>
      <c r="E20" s="113">
        <f>E16-E18</f>
        <v>26.26021970338985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-32.991</v>
      </c>
      <c r="C21" s="26">
        <f>C20/1.18</f>
        <v>144.49322033898306</v>
      </c>
      <c r="D21" s="26"/>
      <c r="E21" s="68">
        <v>0.274</v>
      </c>
      <c r="F21" s="170"/>
      <c r="G21" s="171"/>
      <c r="H21" s="26">
        <f>B21+C21-E21</f>
        <v>111.22822033898306</v>
      </c>
      <c r="I21" s="3"/>
    </row>
    <row r="22" spans="1:9" ht="15" customHeight="1">
      <c r="A22" s="29" t="s">
        <v>4</v>
      </c>
      <c r="B22" s="81"/>
      <c r="C22" s="64">
        <v>74.558</v>
      </c>
      <c r="D22" s="66">
        <v>77.825</v>
      </c>
      <c r="E22" s="32">
        <f>C22*0.1525+E23</f>
        <v>11.370095000000001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93.742</v>
      </c>
      <c r="C23" s="63">
        <f>C22/1.18</f>
        <v>63.18474576271188</v>
      </c>
      <c r="D23" s="26"/>
      <c r="E23" s="68">
        <v>0</v>
      </c>
      <c r="F23" s="170"/>
      <c r="G23" s="171"/>
      <c r="H23" s="26">
        <f>B23+C23-E23</f>
        <v>156.92674576271187</v>
      </c>
      <c r="I23" s="3"/>
    </row>
    <row r="24" spans="1:9" ht="19.5" customHeight="1">
      <c r="A24" s="25" t="s">
        <v>5</v>
      </c>
      <c r="B24" s="42"/>
      <c r="C24" s="43">
        <f>SUM(C26:C29)</f>
        <v>1208.545</v>
      </c>
      <c r="D24" s="43">
        <f>SUM(D26:D29)</f>
        <v>1263.3310000000001</v>
      </c>
      <c r="E24" s="43">
        <f>SUM(E26:E29)</f>
        <v>1208.545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138.185</v>
      </c>
      <c r="D26" s="67">
        <v>146.635</v>
      </c>
      <c r="E26" s="13">
        <f>C26</f>
        <v>138.185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169.801</v>
      </c>
      <c r="D27" s="67">
        <v>180.133</v>
      </c>
      <c r="E27" s="13">
        <f>C27</f>
        <v>169.801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900.559</v>
      </c>
      <c r="D28" s="92">
        <v>936.563</v>
      </c>
      <c r="E28" s="77">
        <f>C28</f>
        <v>900.559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60.751000000000005</v>
      </c>
      <c r="C30" s="100">
        <f>C24+C15</f>
        <v>1815.518</v>
      </c>
      <c r="D30" s="98">
        <f>D24+D15</f>
        <v>1895.1250000000002</v>
      </c>
      <c r="E30" s="98">
        <f>E24+E15</f>
        <v>1608.0883147033899</v>
      </c>
      <c r="F30" s="127">
        <v>32.673</v>
      </c>
      <c r="G30" s="128"/>
      <c r="H30" s="99">
        <f>H21+H23</f>
        <v>268.1549661016949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26.26021970338985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11.370095000000001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11.370095000000001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0.274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0.274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2013-03-06T12:01:20Z</dcterms:modified>
  <cp:category/>
  <cp:version/>
  <cp:contentType/>
  <cp:contentStatus/>
</cp:coreProperties>
</file>