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<sst xmlns="http://schemas.openxmlformats.org/spreadsheetml/2006/main" count="97" uniqueCount="85">
  <si>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</si>
  <si>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</si>
  <si>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</si>
  <si>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</si>
  <si>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</si>
  <si>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</si>
  <si>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</si>
  <si>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</si>
  <si>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</si>
  <si>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</si>
  <si>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</si>
  <si>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</si>
  <si>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</si>
  <si>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</si>
  <si>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</si>
  <si>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</si>
  <si>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</si>
  <si>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</si>
  <si>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</si>
  <si>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</si>
  <si>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</si>
  <si>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</si>
  <si>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</si>
  <si>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</si>
  <si>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</si>
  <si>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</si>
  <si>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</si>
  <si>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</si>
  <si>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</si>
  <si>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</si>
  <si>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</si>
  <si>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</si>
  <si>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</si>
  <si>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</si>
  <si>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</si>
  <si>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</si>
  <si>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</si>
  <si>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</si>
  <si>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</si>
  <si>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</si>
  <si>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</si>
  <si>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</si>
  <si>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</si>
  <si>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</si>
  <si>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</si>
  <si>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</si>
  <si>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</si>
  <si>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</si>
  <si>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</si>
  <si>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</si>
  <si>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</si>
  <si>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</si>
  <si>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</si>
  <si>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</si>
  <si>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</si>
  <si>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</si>
  <si>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</si>
  <si>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</si>
  <si>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</si>
  <si>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</si>
  <si>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</si>
  <si>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</si>
  <si>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</si>
  <si>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</si>
  <si>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</si>
  <si>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</si>
  <si>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</si>
  <si>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</si>
  <si>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</si>
  <si>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</si>
  <si>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</si>
  <si>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</si>
  <si>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28</t>
  </si>
  <si>
    <t>Ремонт электропроводки (+свет.,выключ.,розетка)</t>
  </si>
  <si>
    <t>Апрель</t>
  </si>
  <si>
    <t xml:space="preserve">м.        </t>
  </si>
  <si>
    <t>Ремонт канализации ()</t>
  </si>
  <si>
    <t>Сентябрь</t>
  </si>
  <si>
    <t xml:space="preserve">м         </t>
  </si>
  <si>
    <t>Ремонт полов (цементные .п.1,3)</t>
  </si>
  <si>
    <t>Октябрь</t>
  </si>
  <si>
    <t xml:space="preserve">м2        </t>
  </si>
  <si>
    <t>Ремонт ЦО (кв.9)</t>
  </si>
  <si>
    <t>Январь</t>
  </si>
  <si>
    <t>Ремонт примыканий (шиферн.кровля)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</si>
</sst>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1458.8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85.9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327.37684</v>
      </c>
      <c r="D15" s="27">
        <f>D16+D22</f>
        <v>309.898</v>
      </c>
      <c r="E15" s="27">
        <f>E16+E22</f>
        <v>257.6172731847458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287.3426</v>
      </c>
      <c r="D16" s="43">
        <v>272.708</v>
      </c>
      <c r="E16" s="17">
        <f>C16*0.1525+E19+E21</f>
        <v>251.51205158474576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189.152</v>
      </c>
      <c r="D18" s="54"/>
      <c r="E18" s="52">
        <f>C18</f>
        <v>189.152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160.29830508474575</v>
      </c>
      <c r="D19" s="17"/>
      <c r="E19" s="17">
        <f>C19</f>
        <v>160.29830508474575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98.1906</v>
      </c>
      <c r="D20" s="19"/>
      <c r="E20" s="83">
        <f>E16-E18</f>
        <v>62.360051584745776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-35.516</v>
      </c>
      <c r="C21" s="18">
        <f>C20/1.18</f>
        <v>83.21237288135593</v>
      </c>
      <c r="D21" s="18"/>
      <c r="E21" s="46">
        <v>47.394</v>
      </c>
      <c r="F21" s="183"/>
      <c r="G21" s="184"/>
      <c r="H21" s="92">
        <f>B21+C21-E21</f>
        <v>0.3023728813559359</v>
      </c>
      <c r="I21" s="2"/>
    </row>
    <row r="22" spans="1:9" ht="15" customHeight="1">
      <c r="A22" s="104" t="s">
        <v>4</v>
      </c>
      <c r="B22" s="57"/>
      <c r="C22" s="42">
        <v>40.03424</v>
      </c>
      <c r="D22" s="44">
        <v>37.19</v>
      </c>
      <c r="E22" s="21">
        <f>C22*0.1525+E23</f>
        <v>6.105221599999999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103.099</v>
      </c>
      <c r="C23" s="41">
        <f>C22/1.18</f>
        <v>33.92732203389831</v>
      </c>
      <c r="D23" s="18"/>
      <c r="E23" s="46">
        <v>0</v>
      </c>
      <c r="F23" s="183"/>
      <c r="G23" s="184"/>
      <c r="H23" s="92">
        <f>B23+C23-E23</f>
        <v>137.0263220338983</v>
      </c>
      <c r="I23" s="2"/>
    </row>
    <row r="24" spans="1:9" ht="19.5" customHeight="1">
      <c r="A24" s="105" t="s">
        <v>5</v>
      </c>
      <c r="B24" s="29"/>
      <c r="C24" s="30">
        <f>SUM(C26:C29)</f>
        <v>628.078</v>
      </c>
      <c r="D24" s="30">
        <f>SUM(D26:D29)</f>
        <v>606.15</v>
      </c>
      <c r="E24" s="30">
        <f>SUM(E26:E29)</f>
        <v>628.078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58.762</v>
      </c>
      <c r="D26" s="45">
        <v>59.147</v>
      </c>
      <c r="E26" s="11">
        <f>C26</f>
        <v>58.762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72.235</v>
      </c>
      <c r="D27" s="45">
        <v>72.708</v>
      </c>
      <c r="E27" s="11">
        <f>C27</f>
        <v>72.235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497.081</v>
      </c>
      <c r="D28" s="65">
        <v>474.295</v>
      </c>
      <c r="E28" s="54">
        <f>C28</f>
        <v>497.081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67.583</v>
      </c>
      <c r="C30" s="71">
        <f>C24+C15</f>
        <v>955.45484</v>
      </c>
      <c r="D30" s="69">
        <f>D24+D15</f>
        <v>916.048</v>
      </c>
      <c r="E30" s="69">
        <f>E24+E15</f>
        <v>885.6952731847457</v>
      </c>
      <c r="F30" s="142">
        <v>83.24</v>
      </c>
      <c r="G30" s="143"/>
      <c r="H30" s="70">
        <f>H21+H23</f>
        <v>137.32869491525423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62.360051584745776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6.105221599999999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6.105221599999999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18</v>
      </c>
      <c r="G55" s="80"/>
      <c r="H55" s="108">
        <v>1.677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37.5</v>
      </c>
      <c r="G56" s="215"/>
      <c r="H56" s="216">
        <v>39.348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10.48</v>
      </c>
      <c r="G57" s="215"/>
      <c r="H57" s="216">
        <v>4.855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78</v>
      </c>
      <c r="F58" s="214">
        <v>0.5</v>
      </c>
      <c r="G58" s="215"/>
      <c r="H58" s="216">
        <v>0.167</v>
      </c>
    </row>
    <row r="59" spans="1:8" ht="10.5" customHeight="1">
      <c r="A59" s="213" t="s">
        <v>84</v>
      </c>
      <c r="B59" s="78"/>
      <c r="C59" s="79"/>
      <c r="D59" s="61" t="s">
        <v>74</v>
      </c>
      <c r="E59" s="61" t="s">
        <v>78</v>
      </c>
      <c r="F59" s="214">
        <v>29</v>
      </c>
      <c r="G59" s="215"/>
      <c r="H59" s="216">
        <v>1.347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47.394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2014-03-12T04:28:59Z</dcterms:modified>
  <cp:category/>
  <cp:version/>
  <cp:contentType/>
  <cp:contentStatus/>
</cp:coreProperties>
</file>